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polushkin\Documents\"/>
    </mc:Choice>
  </mc:AlternateContent>
  <bookViews>
    <workbookView xWindow="-15" yWindow="-75" windowWidth="28815" windowHeight="6735" tabRatio="902" firstSheet="1" activeTab="3"/>
  </bookViews>
  <sheets>
    <sheet name="Лист1" sheetId="1" state="hidden" r:id="rId1"/>
    <sheet name="Итого по Участнику" sheetId="2" r:id="rId2"/>
    <sheet name="01" sheetId="31" r:id="rId3"/>
    <sheet name="02" sheetId="53" r:id="rId4"/>
  </sheets>
  <definedNames>
    <definedName name="C_1" localSheetId="2">'01'!$B$8</definedName>
    <definedName name="C_1" localSheetId="3">'02'!$B$8</definedName>
    <definedName name="C_1">'Итого по Участнику'!$B$8</definedName>
    <definedName name="C_10" localSheetId="2">'01'!$K$8</definedName>
    <definedName name="C_10" localSheetId="3">'02'!$K$8</definedName>
    <definedName name="C_10">'Итого по Участнику'!$K$8</definedName>
    <definedName name="C_11" localSheetId="2">'01'!$L$8</definedName>
    <definedName name="C_11" localSheetId="3">'02'!$L$8</definedName>
    <definedName name="C_11">'Итого по Участнику'!$L$8</definedName>
    <definedName name="C_12" localSheetId="2">'01'!$M$9</definedName>
    <definedName name="C_12" localSheetId="3">'02'!$M$9</definedName>
    <definedName name="C_12">'Итого по Участнику'!$M$9</definedName>
    <definedName name="C_13" localSheetId="2">'01'!$N$9</definedName>
    <definedName name="C_13" localSheetId="3">'02'!$N$9</definedName>
    <definedName name="C_13">'Итого по Участнику'!$N$9</definedName>
    <definedName name="C_14" localSheetId="2">'01'!$O$11</definedName>
    <definedName name="C_14" localSheetId="3">'02'!$O$11</definedName>
    <definedName name="C_14">'Итого по Участнику'!$O$11</definedName>
    <definedName name="C_15" localSheetId="2">'01'!$P$11</definedName>
    <definedName name="C_15" localSheetId="3">'02'!$P$11</definedName>
    <definedName name="C_15">'Итого по Участнику'!$P$11</definedName>
    <definedName name="C_16" localSheetId="2">'01'!$Q$11</definedName>
    <definedName name="C_16" localSheetId="3">'02'!$Q$11</definedName>
    <definedName name="C_16">'Итого по Участнику'!$Q$11</definedName>
    <definedName name="C_17" localSheetId="2">'01'!$R$10</definedName>
    <definedName name="C_17" localSheetId="3">'02'!$R$10</definedName>
    <definedName name="C_17">'Итого по Участнику'!$R$10</definedName>
    <definedName name="C_18" localSheetId="2">'01'!$S$10</definedName>
    <definedName name="C_18" localSheetId="3">'02'!$S$10</definedName>
    <definedName name="C_18">'Итого по Участнику'!$S$10</definedName>
    <definedName name="C_19" localSheetId="2">'01'!$T$8</definedName>
    <definedName name="C_19" localSheetId="3">'02'!$T$8</definedName>
    <definedName name="C_19">'Итого по Участнику'!$T$8</definedName>
    <definedName name="C_2" localSheetId="2">'01'!$C$8</definedName>
    <definedName name="C_2" localSheetId="3">'02'!$C$8</definedName>
    <definedName name="C_2">'Итого по Участнику'!$C$8</definedName>
    <definedName name="C_3" localSheetId="2">'01'!$D$8</definedName>
    <definedName name="C_3" localSheetId="3">'02'!$D$8</definedName>
    <definedName name="C_3">'Итого по Участнику'!$D$8</definedName>
    <definedName name="C_4" localSheetId="2">'01'!$E$8</definedName>
    <definedName name="C_4" localSheetId="3">'02'!$E$8</definedName>
    <definedName name="C_4">'Итого по Участнику'!$E$8</definedName>
    <definedName name="C_5" localSheetId="2">'01'!$F$8</definedName>
    <definedName name="C_5" localSheetId="3">'02'!$F$8</definedName>
    <definedName name="C_5">'Итого по Участнику'!$F$8</definedName>
    <definedName name="C_6" localSheetId="2">'01'!$G$8</definedName>
    <definedName name="C_6" localSheetId="3">'02'!$G$8</definedName>
    <definedName name="C_6">'Итого по Участнику'!$G$8</definedName>
    <definedName name="C_7" localSheetId="2">'01'!$H$8</definedName>
    <definedName name="C_7" localSheetId="3">'02'!$H$8</definedName>
    <definedName name="C_7">'Итого по Участнику'!$H$8</definedName>
    <definedName name="C_8" localSheetId="2">'01'!$I$8</definedName>
    <definedName name="C_8" localSheetId="3">'02'!$I$8</definedName>
    <definedName name="C_8">'Итого по Участнику'!$I$8</definedName>
    <definedName name="C_9" localSheetId="2">'01'!$J$8</definedName>
    <definedName name="C_9" localSheetId="3">'02'!$J$8</definedName>
    <definedName name="C_9">'Итого по Участнику'!$J$8</definedName>
    <definedName name="DATE1" localSheetId="2">'01'!$C$7</definedName>
    <definedName name="DATE1" localSheetId="3">'02'!$C$7</definedName>
    <definedName name="DATE1">'Итого по Участнику'!$C$7</definedName>
    <definedName name="DATE2" localSheetId="2">'01'!$E$7</definedName>
    <definedName name="DATE2" localSheetId="3">'02'!$E$7</definedName>
    <definedName name="DATE2">'Итого по Участнику'!$E$7</definedName>
    <definedName name="FIO" localSheetId="2">'01'!#REF!</definedName>
    <definedName name="FIO" localSheetId="3">'02'!#REF!</definedName>
    <definedName name="FIO">'Итого по Участнику'!$B$52</definedName>
    <definedName name="FRS" localSheetId="2">'01'!$S$6</definedName>
    <definedName name="FRS" localSheetId="3">'02'!$S$6</definedName>
    <definedName name="FRS">'Итого по Участнику'!$S$6</definedName>
    <definedName name="JOB" localSheetId="2">'01'!#REF!</definedName>
    <definedName name="JOB" localSheetId="3">'02'!#REF!</definedName>
    <definedName name="JOB">'Итого по Участнику'!$B$56</definedName>
    <definedName name="MAIL" localSheetId="2">'01'!#REF!</definedName>
    <definedName name="MAIL" localSheetId="3">'02'!#REF!</definedName>
    <definedName name="MAIL">'Итого по Участнику'!$B$58</definedName>
    <definedName name="PF" localSheetId="2">'01'!$S$2</definedName>
    <definedName name="PF" localSheetId="3">'02'!$S$2</definedName>
    <definedName name="PF">'Итого по Участнику'!$S$2</definedName>
    <definedName name="R_01" localSheetId="2">'01'!$A$17</definedName>
    <definedName name="R_01" localSheetId="3">'02'!$A$17</definedName>
    <definedName name="R_01">'Итого по Участнику'!$A$17</definedName>
    <definedName name="R_02" localSheetId="2">'01'!$A$18</definedName>
    <definedName name="R_02" localSheetId="3">'02'!$A$18</definedName>
    <definedName name="R_02">'Итого по Участнику'!$A$18</definedName>
    <definedName name="R_03" localSheetId="2">'01'!$A$19</definedName>
    <definedName name="R_03" localSheetId="3">'02'!$A$19</definedName>
    <definedName name="R_03">'Итого по Участнику'!$A$19</definedName>
    <definedName name="R_04" localSheetId="2">'01'!$A$21</definedName>
    <definedName name="R_04" localSheetId="3">'02'!$A$21</definedName>
    <definedName name="R_04">'Итого по Участнику'!$A$20</definedName>
    <definedName name="R_05" localSheetId="2">'01'!$A$20</definedName>
    <definedName name="R_05" localSheetId="3">'02'!$A$20</definedName>
    <definedName name="R_05">'Итого по Участнику'!$A$22</definedName>
    <definedName name="R_06" localSheetId="2">'01'!$A$23</definedName>
    <definedName name="R_06" localSheetId="3">'02'!$A$23</definedName>
    <definedName name="R_06">'Итого по Участнику'!$A$23</definedName>
    <definedName name="R_07" localSheetId="2">'01'!$A$24</definedName>
    <definedName name="R_07" localSheetId="3">'02'!$A$24</definedName>
    <definedName name="R_07">'Итого по Участнику'!$A$24</definedName>
    <definedName name="R_08" localSheetId="2">'01'!$A$25</definedName>
    <definedName name="R_08" localSheetId="3">'02'!$A$25</definedName>
    <definedName name="R_08">'Итого по Участнику'!$A$25</definedName>
    <definedName name="R_09" localSheetId="2">'01'!$A$26</definedName>
    <definedName name="R_09" localSheetId="3">'02'!$A$26</definedName>
    <definedName name="R_09">'Итого по Участнику'!$A$26</definedName>
    <definedName name="R_10" localSheetId="2">'01'!$A$27</definedName>
    <definedName name="R_10" localSheetId="3">'02'!$A$27</definedName>
    <definedName name="R_10">'Итого по Участнику'!$A$27</definedName>
    <definedName name="R_11" localSheetId="2">'01'!$A$28</definedName>
    <definedName name="R_11" localSheetId="3">'02'!$A$28</definedName>
    <definedName name="R_11">'Итого по Участнику'!$A$28</definedName>
    <definedName name="R_12" localSheetId="2">'01'!$A$29</definedName>
    <definedName name="R_12" localSheetId="3">'02'!$A$29</definedName>
    <definedName name="R_12">'Итого по Участнику'!$A$29</definedName>
    <definedName name="R_13" localSheetId="2">'01'!$A$30</definedName>
    <definedName name="R_13" localSheetId="3">'02'!$A$30</definedName>
    <definedName name="R_13">'Итого по Участнику'!$A$30</definedName>
    <definedName name="R_14" localSheetId="2">'01'!$A$31</definedName>
    <definedName name="R_14" localSheetId="3">'02'!$A$31</definedName>
    <definedName name="R_14">'Итого по Участнику'!$A$31</definedName>
    <definedName name="R_15" localSheetId="2">'01'!$A$32</definedName>
    <definedName name="R_15" localSheetId="3">'02'!$A$32</definedName>
    <definedName name="R_15">'Итого по Участнику'!$A$32</definedName>
    <definedName name="R_16" localSheetId="2">'01'!$A$44</definedName>
    <definedName name="R_16" localSheetId="3">'02'!$A$44</definedName>
    <definedName name="R_16">'Итого по Участнику'!$A$44</definedName>
    <definedName name="R_17" localSheetId="2">'01'!$A$45</definedName>
    <definedName name="R_17" localSheetId="3">'02'!$A$45</definedName>
    <definedName name="R_17">'Итого по Участнику'!$A$45</definedName>
    <definedName name="R_18" localSheetId="2">'01'!$A$46</definedName>
    <definedName name="R_18" localSheetId="3">'02'!$A$46</definedName>
    <definedName name="R_18">'Итого по Участнику'!$A$46</definedName>
    <definedName name="R_19" localSheetId="2">'01'!$A$47</definedName>
    <definedName name="R_19" localSheetId="3">'02'!$A$47</definedName>
    <definedName name="R_19">'Итого по Участнику'!$A$47</definedName>
    <definedName name="R_20" localSheetId="2">'01'!$A$48</definedName>
    <definedName name="R_20" localSheetId="3">'02'!$A$48</definedName>
    <definedName name="R_20">'Итого по Участнику'!$A$48</definedName>
    <definedName name="R_21" localSheetId="2">'01'!$A$49</definedName>
    <definedName name="R_21" localSheetId="3">'02'!$A$49</definedName>
    <definedName name="R_21">'Итого по Участнику'!$A$49</definedName>
    <definedName name="TEL" localSheetId="2">'01'!#REF!</definedName>
    <definedName name="TEL" localSheetId="3">'02'!#REF!</definedName>
    <definedName name="TEL">'Итого по Участнику'!$B$54</definedName>
    <definedName name="Z_6DA1D0F2_E135_43FF_A69B_581CF3D9A9C8_.wvu.PrintArea" localSheetId="2" hidden="1">'01'!$A$1:$T$50</definedName>
    <definedName name="Z_6DA1D0F2_E135_43FF_A69B_581CF3D9A9C8_.wvu.PrintArea" localSheetId="3" hidden="1">'02'!$A$1:$T$50</definedName>
    <definedName name="Z_6DA1D0F2_E135_43FF_A69B_581CF3D9A9C8_.wvu.PrintArea" localSheetId="1" hidden="1">'Итого по Участнику'!$A$1:$T$58</definedName>
    <definedName name="Z_6DA1D0F2_E135_43FF_A69B_581CF3D9A9C8_.wvu.Rows" localSheetId="2" hidden="1">'01'!$13:$13</definedName>
    <definedName name="Z_6DA1D0F2_E135_43FF_A69B_581CF3D9A9C8_.wvu.Rows" localSheetId="3" hidden="1">'02'!$13:$13</definedName>
    <definedName name="Z_6DA1D0F2_E135_43FF_A69B_581CF3D9A9C8_.wvu.Rows" localSheetId="1" hidden="1">'Итого по Участнику'!$13:$13</definedName>
    <definedName name="Z_957993FA_B6B6_47FE_9B69_C2F24E144C91_.wvu.PrintArea" localSheetId="2" hidden="1">'01'!$A$1:$T$50</definedName>
    <definedName name="Z_957993FA_B6B6_47FE_9B69_C2F24E144C91_.wvu.PrintArea" localSheetId="3" hidden="1">'02'!$A$1:$T$50</definedName>
    <definedName name="Z_957993FA_B6B6_47FE_9B69_C2F24E144C91_.wvu.PrintArea" localSheetId="1" hidden="1">'Итого по Участнику'!$A$1:$T$58</definedName>
    <definedName name="Z_957993FA_B6B6_47FE_9B69_C2F24E144C91_.wvu.Rows" localSheetId="2" hidden="1">'01'!$13:$13</definedName>
    <definedName name="Z_957993FA_B6B6_47FE_9B69_C2F24E144C91_.wvu.Rows" localSheetId="3" hidden="1">'02'!$13:$13</definedName>
    <definedName name="Z_957993FA_B6B6_47FE_9B69_C2F24E144C91_.wvu.Rows" localSheetId="1" hidden="1">'Итого по Участнику'!$13:$13</definedName>
    <definedName name="Z_C05DAADD_DE75_4354_9C14_25D7DCD1016B_.wvu.PrintArea" localSheetId="2" hidden="1">'01'!$A$1:$T$50</definedName>
    <definedName name="Z_C05DAADD_DE75_4354_9C14_25D7DCD1016B_.wvu.PrintArea" localSheetId="3" hidden="1">'02'!$A$1:$T$50</definedName>
    <definedName name="Z_C05DAADD_DE75_4354_9C14_25D7DCD1016B_.wvu.PrintArea" localSheetId="1" hidden="1">'Итого по Участнику'!$A$1:$T$58</definedName>
    <definedName name="Z_C05DAADD_DE75_4354_9C14_25D7DCD1016B_.wvu.Rows" localSheetId="2" hidden="1">'01'!$13:$13</definedName>
    <definedName name="Z_C05DAADD_DE75_4354_9C14_25D7DCD1016B_.wvu.Rows" localSheetId="3" hidden="1">'02'!$13:$13</definedName>
    <definedName name="Z_C05DAADD_DE75_4354_9C14_25D7DCD1016B_.wvu.Rows" localSheetId="1" hidden="1">'Итого по Участнику'!$13:$13</definedName>
    <definedName name="Z_F8AA223F_C944_479D_835E_11B2EEB1F25F_.wvu.PrintArea" localSheetId="2" hidden="1">'01'!$A$1:$T$50</definedName>
    <definedName name="Z_F8AA223F_C944_479D_835E_11B2EEB1F25F_.wvu.PrintArea" localSheetId="3" hidden="1">'02'!$A$1:$T$50</definedName>
    <definedName name="Z_F8AA223F_C944_479D_835E_11B2EEB1F25F_.wvu.PrintArea" localSheetId="1" hidden="1">'Итого по Участнику'!$A$1:$T$58</definedName>
    <definedName name="Z_F8AA223F_C944_479D_835E_11B2EEB1F25F_.wvu.Rows" localSheetId="2" hidden="1">'01'!$13:$13</definedName>
    <definedName name="Z_F8AA223F_C944_479D_835E_11B2EEB1F25F_.wvu.Rows" localSheetId="3" hidden="1">'02'!$13:$13</definedName>
    <definedName name="Z_F8AA223F_C944_479D_835E_11B2EEB1F25F_.wvu.Rows" localSheetId="1" hidden="1">'Итого по Участнику'!$13:$13</definedName>
    <definedName name="_xlnm.Print_Area" localSheetId="2">'01'!$A$1:$T$50</definedName>
    <definedName name="_xlnm.Print_Area" localSheetId="3">'02'!$A$1:$T$50</definedName>
    <definedName name="_xlnm.Print_Area" localSheetId="1">'Итого по Участнику'!$A$1:$T$58</definedName>
  </definedNames>
  <calcPr calcId="152511" refMode="R1C1"/>
  <customWorkbookViews>
    <customWorkbookView name="Слободской Андрей Михайлович - Личное представление" guid="{F8AA223F-C944-479D-835E-11B2EEB1F25F}" mergeInterval="0" personalView="1" xWindow="9" yWindow="27" windowWidth="1901" windowHeight="407" tabRatio="902" activeSheetId="31"/>
    <customWorkbookView name="Сорокина Юлия Сергеевна - Личное представление" guid="{957993FA-B6B6-47FE-9B69-C2F24E144C91}" mergeInterval="0" personalView="1" maximized="1" windowWidth="1916" windowHeight="855" tabRatio="902" activeSheetId="13"/>
    <customWorkbookView name="Тюрина Виктория Алексеевна - Личное представление" guid="{6DA1D0F2-E135-43FF-A69B-581CF3D9A9C8}" mergeInterval="0" personalView="1" maximized="1" windowWidth="1916" windowHeight="855" tabRatio="902" activeSheetId="50"/>
    <customWorkbookView name="Полушкин Роман Евгеньевич - Личное представление" guid="{C05DAADD-DE75-4354-9C14-25D7DCD1016B}" mergeInterval="0" personalView="1" maximized="1" xWindow="-1928" yWindow="-8" windowWidth="1936" windowHeight="1056" tabRatio="902" activeSheetId="31"/>
  </customWorkbookViews>
</workbook>
</file>

<file path=xl/calcChain.xml><?xml version="1.0" encoding="utf-8"?>
<calcChain xmlns="http://schemas.openxmlformats.org/spreadsheetml/2006/main">
  <c r="O48" i="53" l="1"/>
  <c r="L48" i="53" s="1"/>
  <c r="J48" i="53"/>
  <c r="I48" i="53"/>
  <c r="H48" i="53"/>
  <c r="S47" i="53"/>
  <c r="R47" i="53"/>
  <c r="Q47" i="53"/>
  <c r="P47" i="53"/>
  <c r="N47" i="53"/>
  <c r="M47" i="53"/>
  <c r="K47" i="53"/>
  <c r="G47" i="53"/>
  <c r="F47" i="53"/>
  <c r="E47" i="53"/>
  <c r="D47" i="53"/>
  <c r="C47" i="53"/>
  <c r="B47" i="53"/>
  <c r="O46" i="53"/>
  <c r="L46" i="53" s="1"/>
  <c r="J46" i="53"/>
  <c r="I46" i="53"/>
  <c r="H46" i="53"/>
  <c r="O45" i="53"/>
  <c r="L45" i="53" s="1"/>
  <c r="L44" i="53" s="1"/>
  <c r="J45" i="53"/>
  <c r="I45" i="53"/>
  <c r="H45" i="53"/>
  <c r="S44" i="53"/>
  <c r="R44" i="53"/>
  <c r="Q44" i="53"/>
  <c r="P44" i="53"/>
  <c r="N44" i="53"/>
  <c r="M44" i="53"/>
  <c r="K44" i="53"/>
  <c r="J44" i="53"/>
  <c r="G44" i="53"/>
  <c r="F44" i="53"/>
  <c r="E44" i="53"/>
  <c r="D44" i="53"/>
  <c r="C44" i="53"/>
  <c r="B44" i="53"/>
  <c r="O48" i="31"/>
  <c r="L48" i="31" s="1"/>
  <c r="J48" i="31"/>
  <c r="I48" i="31"/>
  <c r="H48" i="31"/>
  <c r="S47" i="31"/>
  <c r="R47" i="31"/>
  <c r="Q47" i="31"/>
  <c r="P47" i="31"/>
  <c r="N47" i="31"/>
  <c r="M47" i="31"/>
  <c r="K47" i="31"/>
  <c r="G47" i="31"/>
  <c r="F47" i="31"/>
  <c r="E47" i="31"/>
  <c r="D47" i="31"/>
  <c r="C47" i="31"/>
  <c r="B47" i="31"/>
  <c r="O46" i="31"/>
  <c r="L46" i="31" s="1"/>
  <c r="J46" i="31"/>
  <c r="I46" i="31"/>
  <c r="H46" i="31"/>
  <c r="O45" i="31"/>
  <c r="L45" i="31" s="1"/>
  <c r="L44" i="31" s="1"/>
  <c r="J45" i="31"/>
  <c r="I45" i="31"/>
  <c r="H45" i="31"/>
  <c r="S44" i="31"/>
  <c r="R44" i="31"/>
  <c r="Q44" i="31"/>
  <c r="P44" i="31"/>
  <c r="N44" i="31"/>
  <c r="M44" i="31"/>
  <c r="K44" i="31"/>
  <c r="J44" i="31"/>
  <c r="G44" i="31"/>
  <c r="F44" i="31"/>
  <c r="E44" i="31"/>
  <c r="D44" i="31"/>
  <c r="C44" i="31"/>
  <c r="B44" i="31"/>
  <c r="O32" i="53"/>
  <c r="L32" i="53" s="1"/>
  <c r="J32" i="53"/>
  <c r="I32" i="53"/>
  <c r="H32" i="53"/>
  <c r="O31" i="53"/>
  <c r="L31" i="53" s="1"/>
  <c r="J31" i="53"/>
  <c r="J30" i="53" s="1"/>
  <c r="I31" i="53"/>
  <c r="H31" i="53"/>
  <c r="T30" i="53"/>
  <c r="S30" i="53"/>
  <c r="R30" i="53"/>
  <c r="Q30" i="53"/>
  <c r="P30" i="53"/>
  <c r="N30" i="53"/>
  <c r="M30" i="53"/>
  <c r="K30" i="53"/>
  <c r="G30" i="53"/>
  <c r="F30" i="53"/>
  <c r="E30" i="53"/>
  <c r="D30" i="53"/>
  <c r="H30" i="53" s="1"/>
  <c r="C30" i="53"/>
  <c r="B30" i="53"/>
  <c r="O29" i="53"/>
  <c r="L29" i="53" s="1"/>
  <c r="J29" i="53"/>
  <c r="I29" i="53"/>
  <c r="H29" i="53"/>
  <c r="O28" i="53"/>
  <c r="L28" i="53"/>
  <c r="J28" i="53"/>
  <c r="I28" i="53"/>
  <c r="H28" i="53"/>
  <c r="O27" i="53"/>
  <c r="L27" i="53" s="1"/>
  <c r="J27" i="53"/>
  <c r="I27" i="53"/>
  <c r="H27" i="53"/>
  <c r="O26" i="53"/>
  <c r="L26" i="53" s="1"/>
  <c r="J26" i="53"/>
  <c r="I26" i="53"/>
  <c r="H26" i="53"/>
  <c r="O32" i="31"/>
  <c r="L32" i="31" s="1"/>
  <c r="J32" i="31"/>
  <c r="I32" i="31"/>
  <c r="H32" i="31"/>
  <c r="O31" i="31"/>
  <c r="L31" i="31" s="1"/>
  <c r="L30" i="31" s="1"/>
  <c r="J31" i="31"/>
  <c r="J30" i="31" s="1"/>
  <c r="I31" i="31"/>
  <c r="H31" i="31"/>
  <c r="T30" i="31"/>
  <c r="S30" i="31"/>
  <c r="R30" i="31"/>
  <c r="Q30" i="31"/>
  <c r="P30" i="31"/>
  <c r="N30" i="31"/>
  <c r="M30" i="31"/>
  <c r="K30" i="31"/>
  <c r="G30" i="31"/>
  <c r="F30" i="31"/>
  <c r="E30" i="31"/>
  <c r="D30" i="31"/>
  <c r="C30" i="31"/>
  <c r="B30" i="31"/>
  <c r="O29" i="31"/>
  <c r="L29" i="31" s="1"/>
  <c r="J29" i="31"/>
  <c r="I29" i="31"/>
  <c r="H29" i="31"/>
  <c r="O28" i="31"/>
  <c r="L28" i="31" s="1"/>
  <c r="J28" i="31"/>
  <c r="I28" i="31"/>
  <c r="H28" i="31"/>
  <c r="O27" i="31"/>
  <c r="L27" i="31" s="1"/>
  <c r="J27" i="31"/>
  <c r="I27" i="31"/>
  <c r="H27" i="31"/>
  <c r="O26" i="31"/>
  <c r="L26" i="31" s="1"/>
  <c r="J26" i="31"/>
  <c r="I26" i="31"/>
  <c r="H26" i="31"/>
  <c r="O18" i="53"/>
  <c r="L18" i="53" s="1"/>
  <c r="J18" i="53"/>
  <c r="I18" i="53"/>
  <c r="H18" i="53"/>
  <c r="O18" i="31"/>
  <c r="L18" i="31" s="1"/>
  <c r="J18" i="31"/>
  <c r="I18" i="31"/>
  <c r="H18" i="31"/>
  <c r="O48" i="2"/>
  <c r="L48" i="2" s="1"/>
  <c r="J48" i="2"/>
  <c r="I48" i="2"/>
  <c r="H48" i="2"/>
  <c r="O46" i="2"/>
  <c r="L46" i="2" s="1"/>
  <c r="J46" i="2"/>
  <c r="I46" i="2"/>
  <c r="H46" i="2"/>
  <c r="O45" i="2"/>
  <c r="L45" i="2" s="1"/>
  <c r="J45" i="2"/>
  <c r="I45" i="2"/>
  <c r="H45" i="2"/>
  <c r="O32" i="2"/>
  <c r="L32" i="2" s="1"/>
  <c r="J32" i="2"/>
  <c r="I32" i="2"/>
  <c r="H32" i="2"/>
  <c r="O31" i="2"/>
  <c r="L31" i="2"/>
  <c r="J31" i="2"/>
  <c r="I31" i="2"/>
  <c r="H31" i="2"/>
  <c r="O29" i="2"/>
  <c r="L29" i="2" s="1"/>
  <c r="J29" i="2"/>
  <c r="I29" i="2"/>
  <c r="H29" i="2"/>
  <c r="O28" i="2"/>
  <c r="L28" i="2"/>
  <c r="J28" i="2"/>
  <c r="I28" i="2"/>
  <c r="H28" i="2"/>
  <c r="O27" i="2"/>
  <c r="L27" i="2" s="1"/>
  <c r="J27" i="2"/>
  <c r="I27" i="2"/>
  <c r="H27" i="2"/>
  <c r="O26" i="2"/>
  <c r="L26" i="2" s="1"/>
  <c r="J26" i="2"/>
  <c r="I26" i="2"/>
  <c r="H26" i="2"/>
  <c r="O18" i="2"/>
  <c r="L18" i="2" s="1"/>
  <c r="J18" i="2"/>
  <c r="I18" i="2"/>
  <c r="H18" i="2"/>
  <c r="K25" i="53"/>
  <c r="O24" i="53"/>
  <c r="L24" i="53" s="1"/>
  <c r="J24" i="53"/>
  <c r="I24" i="53"/>
  <c r="H24" i="53"/>
  <c r="O23" i="53"/>
  <c r="L23" i="53" s="1"/>
  <c r="J23" i="53"/>
  <c r="I23" i="53"/>
  <c r="H23" i="53"/>
  <c r="O24" i="31"/>
  <c r="L24" i="31" s="1"/>
  <c r="J24" i="31"/>
  <c r="I24" i="31"/>
  <c r="H24" i="31"/>
  <c r="O23" i="31"/>
  <c r="L23" i="31"/>
  <c r="J23" i="31"/>
  <c r="I23" i="31"/>
  <c r="H23" i="31"/>
  <c r="O21" i="53"/>
  <c r="L21" i="53" s="1"/>
  <c r="J21" i="53"/>
  <c r="I21" i="53"/>
  <c r="H21" i="53"/>
  <c r="O21" i="31"/>
  <c r="L21" i="31"/>
  <c r="J21" i="31"/>
  <c r="I21" i="31"/>
  <c r="H21" i="31"/>
  <c r="O21" i="2"/>
  <c r="L21" i="2" s="1"/>
  <c r="J21" i="2"/>
  <c r="H21" i="2"/>
  <c r="I21" i="2"/>
  <c r="L30" i="53" l="1"/>
  <c r="H47" i="53"/>
  <c r="H30" i="31"/>
  <c r="I47" i="53"/>
  <c r="H44" i="53"/>
  <c r="I44" i="53"/>
  <c r="I30" i="31"/>
  <c r="H44" i="31"/>
  <c r="I44" i="31"/>
  <c r="H47" i="31"/>
  <c r="I47" i="31"/>
  <c r="O44" i="53"/>
  <c r="I30" i="53"/>
  <c r="O30" i="53"/>
  <c r="O44" i="31"/>
  <c r="O30" i="31"/>
  <c r="T15" i="53"/>
  <c r="S15" i="53"/>
  <c r="R15" i="53"/>
  <c r="Q15" i="53"/>
  <c r="P15" i="53"/>
  <c r="N15" i="53"/>
  <c r="M15" i="53"/>
  <c r="K15" i="53"/>
  <c r="G15" i="53"/>
  <c r="F15" i="53"/>
  <c r="E15" i="53"/>
  <c r="D15" i="53"/>
  <c r="C15" i="53"/>
  <c r="B15" i="53"/>
  <c r="O22" i="31"/>
  <c r="L22" i="31" s="1"/>
  <c r="J22" i="31"/>
  <c r="I22" i="31"/>
  <c r="H22" i="31"/>
  <c r="O20" i="31"/>
  <c r="L20" i="31" s="1"/>
  <c r="J20" i="31"/>
  <c r="I20" i="31"/>
  <c r="H20" i="31"/>
  <c r="O19" i="31"/>
  <c r="L19" i="31" s="1"/>
  <c r="J19" i="31"/>
  <c r="I19" i="31"/>
  <c r="H19" i="31"/>
  <c r="O17" i="31"/>
  <c r="L17" i="31" s="1"/>
  <c r="J17" i="31"/>
  <c r="I17" i="31"/>
  <c r="H17" i="31"/>
  <c r="O22" i="53"/>
  <c r="L22" i="53" s="1"/>
  <c r="J22" i="53"/>
  <c r="I22" i="53"/>
  <c r="H22" i="53"/>
  <c r="O20" i="53"/>
  <c r="L20" i="53" s="1"/>
  <c r="J20" i="53"/>
  <c r="I20" i="53"/>
  <c r="H20" i="53"/>
  <c r="O19" i="53"/>
  <c r="L19" i="53" s="1"/>
  <c r="J19" i="53"/>
  <c r="I19" i="53"/>
  <c r="H19" i="53"/>
  <c r="O17" i="53"/>
  <c r="L17" i="53" s="1"/>
  <c r="J17" i="53"/>
  <c r="I17" i="53"/>
  <c r="H17" i="53"/>
  <c r="H15" i="53" l="1"/>
  <c r="L15" i="53"/>
  <c r="I15" i="53"/>
  <c r="O15" i="53"/>
  <c r="O49" i="53"/>
  <c r="J49" i="53"/>
  <c r="J47" i="53" s="1"/>
  <c r="I49" i="53"/>
  <c r="H49" i="53"/>
  <c r="J15" i="53"/>
  <c r="T25" i="53"/>
  <c r="S25" i="53"/>
  <c r="R25" i="53"/>
  <c r="Q25" i="53"/>
  <c r="P25" i="53"/>
  <c r="N25" i="53"/>
  <c r="M25" i="53"/>
  <c r="G25" i="53"/>
  <c r="F25" i="53"/>
  <c r="E25" i="53"/>
  <c r="D25" i="53"/>
  <c r="C25" i="53"/>
  <c r="B25" i="53"/>
  <c r="O25" i="53"/>
  <c r="J25" i="53"/>
  <c r="E7" i="53"/>
  <c r="C7" i="53"/>
  <c r="L49" i="53" l="1"/>
  <c r="L47" i="53" s="1"/>
  <c r="O47" i="53"/>
  <c r="I25" i="53"/>
  <c r="H25" i="53"/>
  <c r="L25" i="53"/>
  <c r="O49" i="31"/>
  <c r="J49" i="31"/>
  <c r="J47" i="31" s="1"/>
  <c r="I49" i="31"/>
  <c r="H49" i="31"/>
  <c r="T15" i="31"/>
  <c r="S15" i="31"/>
  <c r="R15" i="31"/>
  <c r="Q15" i="31"/>
  <c r="P15" i="31"/>
  <c r="N15" i="31"/>
  <c r="M15" i="31"/>
  <c r="K15" i="31"/>
  <c r="G15" i="31"/>
  <c r="F15" i="31"/>
  <c r="E15" i="31"/>
  <c r="D15" i="31"/>
  <c r="C15" i="31"/>
  <c r="B15" i="31"/>
  <c r="T25" i="31"/>
  <c r="S25" i="31"/>
  <c r="R25" i="31"/>
  <c r="Q25" i="31"/>
  <c r="P25" i="31"/>
  <c r="N25" i="31"/>
  <c r="M25" i="31"/>
  <c r="K25" i="31"/>
  <c r="G25" i="31"/>
  <c r="F25" i="31"/>
  <c r="E25" i="31"/>
  <c r="D25" i="31"/>
  <c r="C25" i="31"/>
  <c r="B25" i="31"/>
  <c r="E7" i="31"/>
  <c r="C7" i="31"/>
  <c r="L49" i="31" l="1"/>
  <c r="L47" i="31" s="1"/>
  <c r="O47" i="31"/>
  <c r="J25" i="31"/>
  <c r="J15" i="31"/>
  <c r="O15" i="31"/>
  <c r="I25" i="31"/>
  <c r="O25" i="31"/>
  <c r="I15" i="31"/>
  <c r="H15" i="31"/>
  <c r="H25" i="3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2" i="1"/>
  <c r="L25" i="31" l="1"/>
  <c r="L15" i="31"/>
  <c r="I49" i="2"/>
  <c r="I24" i="2"/>
  <c r="I23" i="2"/>
  <c r="I22" i="2"/>
  <c r="I20" i="2"/>
  <c r="I19" i="2"/>
  <c r="I17" i="2"/>
  <c r="H49" i="2"/>
  <c r="H24" i="2"/>
  <c r="H23" i="2"/>
  <c r="H22" i="2"/>
  <c r="H20" i="2"/>
  <c r="H19" i="2"/>
  <c r="H17" i="2"/>
  <c r="J49" i="2"/>
  <c r="O49" i="2"/>
  <c r="L49" i="2" s="1"/>
  <c r="S47" i="2"/>
  <c r="R47" i="2"/>
  <c r="Q47" i="2"/>
  <c r="P47" i="2"/>
  <c r="N47" i="2"/>
  <c r="M47" i="2"/>
  <c r="K47" i="2"/>
  <c r="G47" i="2"/>
  <c r="F47" i="2"/>
  <c r="E47" i="2"/>
  <c r="D47" i="2"/>
  <c r="C47" i="2"/>
  <c r="B47" i="2"/>
  <c r="S44" i="2"/>
  <c r="R44" i="2"/>
  <c r="Q44" i="2"/>
  <c r="P44" i="2"/>
  <c r="N44" i="2"/>
  <c r="M44" i="2"/>
  <c r="K44" i="2"/>
  <c r="G44" i="2"/>
  <c r="F44" i="2"/>
  <c r="E44" i="2"/>
  <c r="D44" i="2"/>
  <c r="C44" i="2"/>
  <c r="B44" i="2"/>
  <c r="J24" i="2"/>
  <c r="J23" i="2"/>
  <c r="J22" i="2"/>
  <c r="J20" i="2"/>
  <c r="J19" i="2"/>
  <c r="J17" i="2"/>
  <c r="O19" i="2"/>
  <c r="L19" i="2" s="1"/>
  <c r="O20" i="2"/>
  <c r="O22" i="2"/>
  <c r="L22" i="2" s="1"/>
  <c r="O23" i="2"/>
  <c r="L23" i="2" s="1"/>
  <c r="O24" i="2"/>
  <c r="L24" i="2" s="1"/>
  <c r="O17" i="2"/>
  <c r="L17" i="2" s="1"/>
  <c r="T30" i="2"/>
  <c r="T15" i="2" s="1"/>
  <c r="S30" i="2"/>
  <c r="S15" i="2" s="1"/>
  <c r="R30" i="2"/>
  <c r="R15" i="2" s="1"/>
  <c r="Q30" i="2"/>
  <c r="Q15" i="2" s="1"/>
  <c r="P30" i="2"/>
  <c r="P15" i="2" s="1"/>
  <c r="N30" i="2"/>
  <c r="N15" i="2" s="1"/>
  <c r="M30" i="2"/>
  <c r="M15" i="2" s="1"/>
  <c r="K30" i="2"/>
  <c r="K15" i="2" s="1"/>
  <c r="G30" i="2"/>
  <c r="G15" i="2" s="1"/>
  <c r="F30" i="2"/>
  <c r="F15" i="2" s="1"/>
  <c r="E30" i="2"/>
  <c r="E15" i="2" s="1"/>
  <c r="D30" i="2"/>
  <c r="D15" i="2" s="1"/>
  <c r="C30" i="2"/>
  <c r="C15" i="2" s="1"/>
  <c r="B30" i="2"/>
  <c r="B15" i="2" s="1"/>
  <c r="T25" i="2"/>
  <c r="S25" i="2"/>
  <c r="R25" i="2"/>
  <c r="Q25" i="2"/>
  <c r="P25" i="2"/>
  <c r="N25" i="2"/>
  <c r="M25" i="2"/>
  <c r="K25" i="2"/>
  <c r="G25" i="2"/>
  <c r="F25" i="2"/>
  <c r="E25" i="2"/>
  <c r="D25" i="2"/>
  <c r="C25" i="2"/>
  <c r="B25" i="2"/>
  <c r="H15" i="2" l="1"/>
  <c r="I15" i="2"/>
  <c r="L20" i="2"/>
  <c r="J30" i="2"/>
  <c r="J15" i="2" s="1"/>
  <c r="J25" i="2"/>
  <c r="I25" i="2"/>
  <c r="I44" i="2"/>
  <c r="O47" i="2"/>
  <c r="I47" i="2"/>
  <c r="J47" i="2"/>
  <c r="J44" i="2"/>
  <c r="H44" i="2"/>
  <c r="I30" i="2"/>
  <c r="H47" i="2"/>
  <c r="H25" i="2"/>
  <c r="H30" i="2"/>
  <c r="L25" i="2"/>
  <c r="L47" i="2"/>
  <c r="O25" i="2"/>
  <c r="L30" i="2"/>
  <c r="L44" i="2"/>
  <c r="O44" i="2"/>
  <c r="O30" i="2"/>
  <c r="O15" i="2" s="1"/>
  <c r="L15" i="2" l="1"/>
</calcChain>
</file>

<file path=xl/sharedStrings.xml><?xml version="1.0" encoding="utf-8"?>
<sst xmlns="http://schemas.openxmlformats.org/spreadsheetml/2006/main" count="478" uniqueCount="268">
  <si>
    <t xml:space="preserve">     ТГК-1</t>
  </si>
  <si>
    <t>с НДС, тыс. рублей</t>
  </si>
  <si>
    <t>в том числе:</t>
  </si>
  <si>
    <t xml:space="preserve">1. Промышленные и приравненные к ним потребители </t>
  </si>
  <si>
    <t>2. Непромышленные потребители</t>
  </si>
  <si>
    <t>Название организации</t>
  </si>
  <si>
    <t>с</t>
  </si>
  <si>
    <t>по</t>
  </si>
  <si>
    <t>ФИО исполнителя</t>
  </si>
  <si>
    <t>Контактный телефон исполнителя</t>
  </si>
  <si>
    <t>Адрес электронной почты</t>
  </si>
  <si>
    <t>ФАКТ</t>
  </si>
  <si>
    <t>Фактичесий отпуск электроэнергии в натуральном выражении за отчетный период, тыс. кВтч</t>
  </si>
  <si>
    <t>Период (месяц)</t>
  </si>
  <si>
    <t>Группы потребителей</t>
  </si>
  <si>
    <t>к Регламенту финансовых расчетов</t>
  </si>
  <si>
    <t>Код Участника</t>
  </si>
  <si>
    <t>Фактические начисления за электроэнергию (мощность) за отчетный период, тыс. руб.</t>
  </si>
  <si>
    <t>Задолженность на конец отчетного периода (сальдо), тыс. руб.</t>
  </si>
  <si>
    <t>Задолженность на начало отчетного периода (сальдо),             тыс. руб.</t>
  </si>
  <si>
    <t>Текущая</t>
  </si>
  <si>
    <t>Просроченная</t>
  </si>
  <si>
    <t>Рабочая</t>
  </si>
  <si>
    <t>Мораторная</t>
  </si>
  <si>
    <t>ВСЕГО</t>
  </si>
  <si>
    <t>Исковая</t>
  </si>
  <si>
    <t>В т.ч. Дебиторская задолженность на конец отчетного периода ВСЕГО, тыс. руб.</t>
  </si>
  <si>
    <t>Прочая просроченная</t>
  </si>
  <si>
    <t>Приложение 47а</t>
  </si>
  <si>
    <t>в т.ч. потери прочие ТСО</t>
  </si>
  <si>
    <t>в т.ч. услуги по передаче прочих ТСО</t>
  </si>
  <si>
    <t>Безнадежная</t>
  </si>
  <si>
    <t>В т.ч. Кредиторская задолженность на конец отчетного периода ВСЕГО (остаток авансовых платежей на конец отчетного периода полученных за энергию), тыс. руб.</t>
  </si>
  <si>
    <t>Реструктурированная</t>
  </si>
  <si>
    <t>Должность исполнителя</t>
  </si>
  <si>
    <t>БЛОК I</t>
  </si>
  <si>
    <t>БЛОК II</t>
  </si>
  <si>
    <t>Информация по реализации на потребительском рынке электрической энергии (мощности), предоставляемая участниками оптового рынка - гарантирующими поставщиками, энергосбытовыми компаниями в ОАО "ЦФР"</t>
  </si>
  <si>
    <t>Участник оптового рынка - гарантирующий поставщик/энергосбытовая компания, ВСЕГО</t>
  </si>
  <si>
    <t>1. Услуги по передаче</t>
  </si>
  <si>
    <t>2. Покупка с РРЭ</t>
  </si>
  <si>
    <r>
      <rPr>
        <i/>
        <u/>
        <sz val="12"/>
        <rFont val="Arial Cyr"/>
        <charset val="204"/>
      </rPr>
      <t xml:space="preserve"> справочно:</t>
    </r>
    <r>
      <rPr>
        <sz val="12"/>
        <rFont val="Arial Cyr"/>
        <charset val="204"/>
      </rPr>
      <t xml:space="preserve"> Дебиторская задолженность (на которую сформирован резерв по сомнительным долгам), ВСЕГО, тыс. руб.</t>
    </r>
  </si>
  <si>
    <t>Расчеты с контрагентами</t>
  </si>
  <si>
    <t>Фактические начисления за отчетный период, тыс. руб.</t>
  </si>
  <si>
    <t>Фактическая сумма перечисленных средств в отчетном периоде, тыс. руб.</t>
  </si>
  <si>
    <t>%  оплаты за отчетный период</t>
  </si>
  <si>
    <t>% реализации за отчетный период</t>
  </si>
  <si>
    <t xml:space="preserve">в т.ч. потери МРСК </t>
  </si>
  <si>
    <t xml:space="preserve">в т.ч. услуги по передаче МРСК </t>
  </si>
  <si>
    <t>в т.ч. покупка у Энергоснабжающих, энергосбытовых организаций</t>
  </si>
  <si>
    <t>Фактическая сумма поступивших платежей за отчетный период, тыс. руб.</t>
  </si>
  <si>
    <t>Списано безнадежной  задолженности за отчетный период, тыс.руб.</t>
  </si>
  <si>
    <t>В т.ч. Кредиторская задолженность на конец отчетного периода ВСЕГО, тыс. руб.</t>
  </si>
  <si>
    <t>7=4/3*100%</t>
  </si>
  <si>
    <t>8=5/3*100%</t>
  </si>
  <si>
    <t>14=15+16</t>
  </si>
  <si>
    <t>в т.ч. покупка у Розничных производителей (в т.ч. потребителей с блок-станциями и т.д.)</t>
  </si>
  <si>
    <r>
      <t>Задолженность на конец отчетного периода</t>
    </r>
    <r>
      <rPr>
        <sz val="12"/>
        <rFont val="Arial Cyr"/>
        <charset val="204"/>
      </rPr>
      <t>, тыс. руб.</t>
    </r>
  </si>
  <si>
    <t>9=2+3-4-6 или 9= 11-10</t>
  </si>
  <si>
    <t>В т.ч. Дебиторская задолженность (Остаток авансовых платежей на конец отчетного периода) ВСЕГО, тыс. руб.</t>
  </si>
  <si>
    <t>* К группе потребителей ЖКХ относятся потребители, на которых распространяется действие ФЗ-210 от 30.12.2004г., Постановление Госуд. комитета РФ по строительству и жилищно-коммунальному комплексу от 25 мая 2000г. №51 и которые явлются потребителями систем коммунальной инфраструктуры (сферы ЖКХ), в т.ч. жилищное хоз-во, ремонтно-эксплуатационное производство; водоснабжение и водоотведение; коммунальная энергетика (электро-,тепло-,газоснабжение); городской транспорт (автобус,троллейбус,трамвай); информационное хоз-во (кабельные сети, спутниковое телевидение, оптиковолоконные системы); внешнее городское благоустройство; санитарная очистка территорий; озеленение населенных пунктов; гостиничное хоз-во; бытовое обслуживание и т.д.</t>
  </si>
  <si>
    <t>из них: Потребители ЖКХ *, ВСЕГО</t>
  </si>
  <si>
    <t>** В строках указывается объем фактических потерь, с учетом нагрузочных потерь в сетях.</t>
  </si>
  <si>
    <t>9=2+3-4 или 9=11-10</t>
  </si>
  <si>
    <t>11=12+13+14+17+18</t>
  </si>
  <si>
    <t>Реализация продукции *** за отчетный период, тыс.руб.</t>
  </si>
  <si>
    <t>Реализация продукции за отчетный период, тыс.руб.</t>
  </si>
  <si>
    <r>
      <t>Задолженность на начало отчетного периода</t>
    </r>
    <r>
      <rPr>
        <sz val="12"/>
        <rFont val="Arial Cyr"/>
        <charset val="204"/>
      </rPr>
      <t>, тыс. руб.</t>
    </r>
  </si>
  <si>
    <t>Дебиторская задолженность на конец отчетного периода ВСЕГО, тыс.руб., в т.ч.:</t>
  </si>
  <si>
    <t>Кредиторская задолженность на конец отчетного периода, тыс.руб., в т.ч.:</t>
  </si>
  <si>
    <t>*** Расчетная формула: Реализация продукции = Дебиторская задолженность на начало отчетного периода (столбец №11 отчета за предыдущий фактический отчетный период) + Фактические начисления за эл.энергию за отчетный период (столбец №3 данного отчета) - Дебиторская задолженность на конец текущего отчетного периода (столбец №11 данного отчета) - Списано безнадежной  задолженности за отчетный период (столбец 6 данного отчета)</t>
  </si>
  <si>
    <t>Код</t>
  </si>
  <si>
    <t>Наименование</t>
  </si>
  <si>
    <t>Алтайский край</t>
  </si>
  <si>
    <t>Краснодарский край</t>
  </si>
  <si>
    <t>Красноярский край</t>
  </si>
  <si>
    <t>Таймырский (Долгано-Ненецкий) автономный округ (Красноярский край)</t>
  </si>
  <si>
    <t>Эвенкийский автономный округ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</si>
  <si>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</si>
  <si>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</si>
  <si>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</si>
  <si>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</si>
  <si>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</si>
  <si>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Ненецкий автономный округ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</si>
  <si>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</si>
  <si>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</si>
  <si>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</si>
  <si>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</si>
  <si>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</si>
  <si>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</si>
  <si>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</si>
  <si>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Нижегородская область</t>
  </si>
  <si>
    <t>Ивановская область</t>
  </si>
  <si>
    <t>Иркутская область</t>
  </si>
  <si>
    <t>Усть-Ордынский Бурятский автономный округ  (Иркутская область)</t>
  </si>
  <si>
    <t>Республика Ингушетия</t>
  </si>
  <si>
    <t>Калининградская область</t>
  </si>
  <si>
    <t>Тверская область</t>
  </si>
  <si>
    <t>Калужская область</t>
  </si>
  <si>
    <t>Камчатская область</t>
  </si>
  <si>
    <t>Корякский автономный округ</t>
  </si>
  <si>
    <t>Кемеровская область</t>
  </si>
  <si>
    <t>Кировская область</t>
  </si>
  <si>
    <t>Костромская область</t>
  </si>
  <si>
    <t>Республика Крым</t>
  </si>
  <si>
    <t>Самарская область</t>
  </si>
  <si>
    <t>Курганская область</t>
  </si>
  <si>
    <t>Курская область</t>
  </si>
  <si>
    <t>Город Санкт-Петербург</t>
  </si>
  <si>
    <t>Ленинградская область</t>
  </si>
  <si>
    <t>Липецкая область</t>
  </si>
  <si>
    <t>Магаданская область</t>
  </si>
  <si>
    <t>Город Москва столица</t>
  </si>
  <si>
    <t>Московская область</t>
  </si>
  <si>
    <t>Мурманская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</si>
  <si>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</si>
  <si>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</si>
  <si>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</si>
  <si>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</si>
  <si>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</si>
  <si>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</si>
  <si>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</si>
  <si>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Коми-Пермяцкий автономный округ (Пермская область)</t>
  </si>
  <si>
    <t>Псковская область</t>
  </si>
  <si>
    <t>Ростовская область</t>
  </si>
  <si>
    <t>Рязанская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</si>
  <si>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</si>
  <si>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</si>
  <si>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</si>
  <si>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</si>
  <si>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Севастополь</t>
  </si>
  <si>
    <t>Тамбовская область</t>
  </si>
  <si>
    <t>Томская область</t>
  </si>
  <si>
    <t>Тульская область</t>
  </si>
  <si>
    <t>Тюменская область</t>
  </si>
  <si>
    <t>Ханты-Мансийский автономный округ - Югра (Тюменская область)</t>
  </si>
  <si>
    <t>Ямало-Ненецкий автономный округ (Тюменская область)</t>
  </si>
  <si>
    <t>Ульяновская область</t>
  </si>
  <si>
    <t>Челябинская область</t>
  </si>
  <si>
    <t>Читинская область</t>
  </si>
  <si>
    <t>Агинский Бурятский автономный округ (Читинская область)</t>
  </si>
  <si>
    <t>Забайкальский край</t>
  </si>
  <si>
    <t>Чукотский автономный округ</t>
  </si>
  <si>
    <t>Ярославская область</t>
  </si>
  <si>
    <t>Республика Адыгея (Адыгея)</t>
  </si>
  <si>
    <t>Республика Башкортостан</t>
  </si>
  <si>
    <t>Республика Бурятия</t>
  </si>
  <si>
    <t>Республика Дагестан</t>
  </si>
  <si>
    <t>Кабардино-Балкарская Республика</t>
  </si>
  <si>
    <t>Республика Алтай</t>
  </si>
  <si>
    <t>Республика Калмыкия</t>
  </si>
  <si>
    <t>Республика Карелия</t>
  </si>
  <si>
    <t>Республика Коми</t>
  </si>
  <si>
    <t>Республика Мари Эл</t>
  </si>
  <si>
    <t>Республика Мордовия</t>
  </si>
  <si>
    <t>Республика Северная Осетия-Алания</t>
  </si>
  <si>
    <t>Карачаево-Черкесская Республика</t>
  </si>
  <si>
    <t>Республика Татарстан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</si>
  <si>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</si>
  <si>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</si>
  <si>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</si>
  <si>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</si>
  <si>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Республика-Чувашия</t>
  </si>
  <si>
    <t>Республика Саха (Якутия)</t>
  </si>
  <si>
    <t>Еврейская автономная область</t>
  </si>
  <si>
    <t>01</t>
  </si>
  <si>
    <t>03</t>
  </si>
  <si>
    <t>04</t>
  </si>
  <si>
    <t>04100</t>
  </si>
  <si>
    <t>04130</t>
  </si>
  <si>
    <t>05</t>
  </si>
  <si>
    <t>07</t>
  </si>
  <si>
    <t>08</t>
  </si>
  <si>
    <t>10</t>
  </si>
  <si>
    <t>11</t>
  </si>
  <si>
    <t>11100</t>
  </si>
  <si>
    <t>12</t>
  </si>
  <si>
    <t>14</t>
  </si>
  <si>
    <t>15</t>
  </si>
  <si>
    <t>17</t>
  </si>
  <si>
    <t>18</t>
  </si>
  <si>
    <t>19</t>
  </si>
  <si>
    <t>20</t>
  </si>
  <si>
    <t>22</t>
  </si>
  <si>
    <t>24</t>
  </si>
  <si>
    <t>25</t>
  </si>
  <si>
    <t>25100</t>
  </si>
  <si>
    <t>26</t>
  </si>
  <si>
    <t>27</t>
  </si>
  <si>
    <t>28</t>
  </si>
  <si>
    <t>29</t>
  </si>
  <si>
    <t>30</t>
  </si>
  <si>
    <t>30100</t>
  </si>
  <si>
    <t>32</t>
  </si>
  <si>
    <t>33</t>
  </si>
  <si>
    <t>34</t>
  </si>
  <si>
    <t>35</t>
  </si>
  <si>
    <t>36</t>
  </si>
  <si>
    <t>37</t>
  </si>
  <si>
    <t>38</t>
  </si>
  <si>
    <t>40</t>
  </si>
  <si>
    <t>41</t>
  </si>
  <si>
    <t>42</t>
  </si>
  <si>
    <t>44</t>
  </si>
  <si>
    <t>45</t>
  </si>
  <si>
    <t>46</t>
  </si>
  <si>
    <t>47</t>
  </si>
  <si>
    <t>49</t>
  </si>
  <si>
    <t>50</t>
  </si>
  <si>
    <t>52</t>
  </si>
  <si>
    <t>53</t>
  </si>
  <si>
    <t>54</t>
  </si>
  <si>
    <t>56</t>
  </si>
  <si>
    <t>57</t>
  </si>
  <si>
    <t>57100</t>
  </si>
  <si>
    <t>58</t>
  </si>
  <si>
    <t>60</t>
  </si>
  <si>
    <t>61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</si>
  <si>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</si>
  <si>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</si>
  <si>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</si>
  <si>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</si>
  <si>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</si>
  <si>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</si>
  <si>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</si>
  <si>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</si>
  <si>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</si>
  <si>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71100</t>
  </si>
  <si>
    <t>71140</t>
  </si>
  <si>
    <t>73</t>
  </si>
  <si>
    <t>75</t>
  </si>
  <si>
    <t>76</t>
  </si>
  <si>
    <t>76100</t>
  </si>
  <si>
    <t>76200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</si>
  <si>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</si>
  <si>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</si>
  <si>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</si>
  <si>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</si>
  <si>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</si>
  <si>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</si>
  <si>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</si>
  <si>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</si>
  <si>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</si>
  <si>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</si>
  <si>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</si>
  <si>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</si>
  <si>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</si>
  <si>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</si>
  <si>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</si>
  <si>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</si>
  <si>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</si>
  <si>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</si>
  <si>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</si>
  <si>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</si>
  <si>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</si>
  <si>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</si>
  <si>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</si>
  <si>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 xml:space="preserve"> 3. Предприятия Минобороны России (без учета ФГБУ «ЦЖКУ» Минобороны России и АО «Оборонэнергосбыт»)</t>
  </si>
  <si>
    <t xml:space="preserve"> из них Федеральный бюджет (без учета предприятий Минобороны) </t>
  </si>
  <si>
    <t xml:space="preserve"> прочие бюджеты (областной + местный бюджеты), ВСЕГО (строка "Бюджетные потребители" - строка "Федеральный бюджет", без учета предприятий Минобороны) </t>
  </si>
  <si>
    <t xml:space="preserve"> 4. АО «Оборонэнергосбыт» </t>
  </si>
  <si>
    <t xml:space="preserve"> 5. ФГБУ «ЦЖКУ» Минобороны России</t>
  </si>
  <si>
    <t>6. Бюджетные потребители, ВСЕГО (без учета предприятий Минобороны России, ФГБУ «ЦЖКУ» Минобороны России и АО «Оборонэнергосбыт»)</t>
  </si>
  <si>
    <t>7. Сельскохозяйственные товаропроизводители</t>
  </si>
  <si>
    <t>8. Население</t>
  </si>
  <si>
    <t>9. Потребители – управляющие компании, ТСЖ, ЖСК и т.д., ВСЕГО</t>
  </si>
  <si>
    <t>10. Энергоснабжающие, энергосбытовые организации (без учета предприятий Минобороны)</t>
  </si>
  <si>
    <t>11. Потери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</si>
</sst>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0.0%"/>
    <numFmt numFmtId="166" formatCode="0_ ;[Red]\-0\ "/>
    <numFmt numFmtId="167" formatCode="[&lt;=9999999]###\-####;\(###\)\ ###\-####"/>
    <numFmt numFmtId="168" formatCode="dd/mm/yy;@"/>
  </numFmts>
  <fonts count="2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7"/>
      <name val="Arial CYR"/>
      <family val="2"/>
      <charset val="204"/>
    </font>
    <font>
      <b/>
      <sz val="10"/>
      <name val="Arial Cyr"/>
      <charset val="204"/>
    </font>
    <font>
      <b/>
      <sz val="16"/>
      <name val="Arial Cyr"/>
      <charset val="204"/>
    </font>
    <font>
      <sz val="11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4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8"/>
      <name val="Arial Cyr"/>
      <charset val="204"/>
    </font>
    <font>
      <sz val="16"/>
      <name val="Arial Cyr"/>
      <charset val="204"/>
    </font>
    <font>
      <i/>
      <sz val="12"/>
      <name val="Arial Cyr"/>
      <charset val="204"/>
    </font>
    <font>
      <sz val="10"/>
      <name val="Arial"/>
      <family val="2"/>
      <charset val="204"/>
    </font>
    <font>
      <sz val="12"/>
      <color theme="0"/>
      <name val="Arial Cyr"/>
      <charset val="204"/>
    </font>
    <font>
      <i/>
      <u/>
      <sz val="12"/>
      <name val="Arial Cyr"/>
      <charset val="204"/>
    </font>
    <font>
      <i/>
      <sz val="10"/>
      <name val="Arial Cyr"/>
      <charset val="204"/>
    </font>
    <font>
      <sz val="14"/>
      <name val="Arial Cyr"/>
      <charset val="204"/>
    </font>
    <font>
      <u/>
      <sz val="5.5"/>
      <color theme="10"/>
      <name val="Arial Cyr"/>
      <charset val="204"/>
    </font>
    <font>
      <u/>
      <sz val="14"/>
      <color theme="10"/>
      <name val="Arial Cyr"/>
      <charset val="204"/>
    </font>
    <font>
      <i/>
      <sz val="14"/>
      <name val="Arial Cyr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5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85">
    <xf numFmtId="0" fontId="0" fillId="0" borderId="0" xfId="0"/>
    <xf numFmtId="49" fontId="19" fillId="2" borderId="2" xfId="0" applyNumberFormat="1" applyFont="1" applyFill="1" applyBorder="1" applyProtection="1">
      <protection locked="0"/>
    </xf>
    <xf numFmtId="49" fontId="21" fillId="2" borderId="2" xfId="4" applyNumberFormat="1" applyFont="1" applyFill="1" applyBorder="1" applyAlignment="1" applyProtection="1">
      <protection locked="0"/>
    </xf>
    <xf numFmtId="3" fontId="0" fillId="0" borderId="0" xfId="0" applyNumberFormat="1" applyFill="1" applyProtection="1">
      <protection hidden="1"/>
    </xf>
    <xf numFmtId="165" fontId="0" fillId="0" borderId="0" xfId="0" applyNumberFormat="1" applyFill="1" applyProtection="1">
      <protection hidden="1"/>
    </xf>
    <xf numFmtId="3" fontId="10" fillId="0" borderId="0" xfId="0" applyNumberFormat="1" applyFont="1" applyFill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3" fontId="13" fillId="0" borderId="0" xfId="0" applyNumberFormat="1" applyFont="1" applyFill="1" applyAlignment="1" applyProtection="1">
      <alignment horizontal="center"/>
      <protection hidden="1"/>
    </xf>
    <xf numFmtId="3" fontId="9" fillId="0" borderId="0" xfId="0" applyNumberFormat="1" applyFont="1" applyFill="1" applyAlignment="1" applyProtection="1">
      <alignment horizontal="right"/>
      <protection hidden="1"/>
    </xf>
    <xf numFmtId="3" fontId="12" fillId="0" borderId="0" xfId="0" applyNumberFormat="1" applyFont="1" applyFill="1" applyAlignment="1" applyProtection="1">
      <alignment horizontal="center"/>
      <protection hidden="1"/>
    </xf>
    <xf numFmtId="165" fontId="9" fillId="0" borderId="0" xfId="0" applyNumberFormat="1" applyFont="1" applyFill="1" applyAlignment="1" applyProtection="1">
      <alignment horizontal="right"/>
      <protection hidden="1"/>
    </xf>
    <xf numFmtId="165" fontId="9" fillId="0" borderId="0" xfId="0" applyNumberFormat="1" applyFont="1" applyFill="1" applyAlignment="1" applyProtection="1">
      <alignment horizontal="center"/>
      <protection hidden="1"/>
    </xf>
    <xf numFmtId="0" fontId="0" fillId="0" borderId="0" xfId="0" applyFill="1" applyBorder="1" applyAlignment="1" applyProtection="1">
      <alignment vertical="center" wrapText="1"/>
      <protection hidden="1"/>
    </xf>
    <xf numFmtId="3" fontId="7" fillId="0" borderId="1" xfId="1" applyNumberFormat="1" applyFont="1" applyFill="1" applyBorder="1" applyAlignment="1" applyProtection="1">
      <alignment horizontal="center" wrapText="1"/>
      <protection hidden="1"/>
    </xf>
    <xf numFmtId="49" fontId="7" fillId="0" borderId="0" xfId="1" applyNumberFormat="1" applyFont="1" applyFill="1" applyBorder="1" applyAlignment="1" applyProtection="1">
      <alignment horizontal="center" wrapText="1"/>
      <protection hidden="1"/>
    </xf>
    <xf numFmtId="3" fontId="7" fillId="0" borderId="0" xfId="1" applyNumberFormat="1" applyFont="1" applyFill="1" applyBorder="1" applyAlignment="1" applyProtection="1">
      <alignment horizontal="center" wrapText="1"/>
      <protection hidden="1"/>
    </xf>
    <xf numFmtId="0" fontId="8" fillId="0" borderId="0" xfId="0" applyFont="1" applyFill="1" applyBorder="1" applyProtection="1">
      <protection hidden="1"/>
    </xf>
    <xf numFmtId="3" fontId="7" fillId="0" borderId="2" xfId="1" applyNumberFormat="1" applyFont="1" applyFill="1" applyBorder="1" applyAlignment="1" applyProtection="1">
      <alignment horizontal="center" wrapText="1"/>
      <protection hidden="1"/>
    </xf>
    <xf numFmtId="0" fontId="8" fillId="0" borderId="0" xfId="0" applyFont="1" applyFill="1" applyProtection="1">
      <protection hidden="1"/>
    </xf>
    <xf numFmtId="3" fontId="11" fillId="0" borderId="1" xfId="0" applyNumberFormat="1" applyFont="1" applyFill="1" applyBorder="1" applyAlignment="1" applyProtection="1">
      <alignment horizontal="center" wrapText="1"/>
      <protection hidden="1"/>
    </xf>
    <xf numFmtId="14" fontId="11" fillId="0" borderId="0" xfId="0" applyNumberFormat="1" applyFont="1" applyFill="1" applyBorder="1" applyAlignment="1" applyProtection="1">
      <alignment horizontal="center" wrapText="1"/>
      <protection hidden="1"/>
    </xf>
    <xf numFmtId="3" fontId="13" fillId="0" borderId="0" xfId="0" applyNumberFormat="1" applyFont="1" applyFill="1" applyBorder="1" applyProtection="1">
      <protection hidden="1"/>
    </xf>
    <xf numFmtId="165" fontId="3" fillId="0" borderId="0" xfId="1" applyNumberFormat="1" applyFont="1" applyFill="1" applyBorder="1" applyProtection="1">
      <protection hidden="1"/>
    </xf>
    <xf numFmtId="165" fontId="3" fillId="0" borderId="30" xfId="1" applyNumberFormat="1" applyFont="1" applyFill="1" applyBorder="1" applyProtection="1">
      <protection hidden="1"/>
    </xf>
    <xf numFmtId="3" fontId="0" fillId="0" borderId="0" xfId="0" applyNumberFormat="1" applyFill="1" applyBorder="1" applyProtection="1">
      <protection hidden="1"/>
    </xf>
    <xf numFmtId="3" fontId="6" fillId="0" borderId="0" xfId="0" applyNumberFormat="1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166" fontId="10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3" fontId="2" fillId="0" borderId="6" xfId="0" applyNumberFormat="1" applyFont="1" applyFill="1" applyBorder="1" applyAlignment="1" applyProtection="1">
      <alignment horizontal="center" vertical="center" wrapText="1"/>
      <protection hidden="1"/>
    </xf>
    <xf numFmtId="3" fontId="2" fillId="0" borderId="26" xfId="0" applyNumberFormat="1" applyFont="1" applyFill="1" applyBorder="1" applyAlignment="1" applyProtection="1">
      <alignment horizontal="center" vertical="center" wrapText="1"/>
      <protection hidden="1"/>
    </xf>
    <xf numFmtId="3" fontId="0" fillId="0" borderId="24" xfId="0" applyNumberFormat="1" applyFill="1" applyBorder="1" applyAlignment="1" applyProtection="1">
      <alignment horizontal="center" vertical="center" wrapText="1"/>
      <protection hidden="1"/>
    </xf>
    <xf numFmtId="3" fontId="0" fillId="0" borderId="11" xfId="0" applyNumberFormat="1" applyFill="1" applyBorder="1" applyAlignment="1" applyProtection="1">
      <alignment horizontal="center" vertical="center" wrapText="1"/>
      <protection hidden="1"/>
    </xf>
    <xf numFmtId="3" fontId="0" fillId="0" borderId="23" xfId="0" applyNumberFormat="1" applyFill="1" applyBorder="1" applyAlignment="1" applyProtection="1">
      <alignment horizontal="center" vertical="center" wrapText="1"/>
      <protection hidden="1"/>
    </xf>
    <xf numFmtId="3" fontId="0" fillId="0" borderId="6" xfId="0" applyNumberFormat="1" applyFill="1" applyBorder="1" applyAlignment="1" applyProtection="1">
      <alignment horizontal="center" vertical="center" wrapText="1"/>
      <protection hidden="1"/>
    </xf>
    <xf numFmtId="3" fontId="2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Protection="1">
      <protection hidden="1"/>
    </xf>
    <xf numFmtId="3" fontId="4" fillId="0" borderId="19" xfId="0" applyNumberFormat="1" applyFont="1" applyFill="1" applyBorder="1" applyProtection="1">
      <protection hidden="1"/>
    </xf>
    <xf numFmtId="3" fontId="4" fillId="0" borderId="19" xfId="0" applyNumberFormat="1" applyFont="1" applyFill="1" applyBorder="1" applyAlignment="1" applyProtection="1">
      <protection hidden="1"/>
    </xf>
    <xf numFmtId="3" fontId="4" fillId="0" borderId="0" xfId="0" applyNumberFormat="1" applyFont="1" applyFill="1" applyBorder="1" applyAlignment="1" applyProtection="1">
      <protection hidden="1"/>
    </xf>
    <xf numFmtId="3" fontId="4" fillId="0" borderId="9" xfId="0" applyNumberFormat="1" applyFont="1" applyFill="1" applyBorder="1" applyAlignment="1" applyProtection="1">
      <protection hidden="1"/>
    </xf>
    <xf numFmtId="3" fontId="4" fillId="0" borderId="36" xfId="0" applyNumberFormat="1" applyFont="1" applyFill="1" applyBorder="1" applyAlignment="1" applyProtection="1">
      <protection hidden="1"/>
    </xf>
    <xf numFmtId="3" fontId="4" fillId="0" borderId="29" xfId="0" applyNumberFormat="1" applyFont="1" applyFill="1" applyBorder="1" applyAlignment="1" applyProtection="1">
      <protection hidden="1"/>
    </xf>
    <xf numFmtId="0" fontId="0" fillId="0" borderId="22" xfId="0" applyFill="1" applyBorder="1" applyAlignment="1" applyProtection="1">
      <protection hidden="1"/>
    </xf>
    <xf numFmtId="0" fontId="0" fillId="0" borderId="19" xfId="0" applyFill="1" applyBorder="1" applyAlignment="1" applyProtection="1">
      <protection hidden="1"/>
    </xf>
    <xf numFmtId="0" fontId="0" fillId="0" borderId="34" xfId="0" applyFill="1" applyBorder="1" applyAlignment="1" applyProtection="1">
      <protection hidden="1"/>
    </xf>
    <xf numFmtId="0" fontId="0" fillId="0" borderId="10" xfId="0" applyFill="1" applyBorder="1" applyAlignment="1" applyProtection="1">
      <protection hidden="1"/>
    </xf>
    <xf numFmtId="0" fontId="0" fillId="0" borderId="36" xfId="0" applyFill="1" applyBorder="1" applyAlignment="1" applyProtection="1">
      <protection hidden="1"/>
    </xf>
    <xf numFmtId="0" fontId="0" fillId="0" borderId="29" xfId="0" applyFill="1" applyBorder="1" applyAlignment="1" applyProtection="1">
      <protection hidden="1"/>
    </xf>
    <xf numFmtId="3" fontId="5" fillId="0" borderId="16" xfId="0" applyNumberFormat="1" applyFont="1" applyFill="1" applyBorder="1" applyProtection="1">
      <protection hidden="1"/>
    </xf>
    <xf numFmtId="3" fontId="11" fillId="0" borderId="16" xfId="0" applyNumberFormat="1" applyFont="1" applyFill="1" applyBorder="1" applyAlignment="1" applyProtection="1">
      <protection hidden="1"/>
    </xf>
    <xf numFmtId="3" fontId="4" fillId="0" borderId="7" xfId="0" applyNumberFormat="1" applyFont="1" applyFill="1" applyBorder="1" applyAlignment="1" applyProtection="1">
      <protection hidden="1"/>
    </xf>
    <xf numFmtId="3" fontId="4" fillId="0" borderId="16" xfId="0" applyNumberFormat="1" applyFont="1" applyFill="1" applyBorder="1" applyAlignment="1" applyProtection="1">
      <protection hidden="1"/>
    </xf>
    <xf numFmtId="0" fontId="0" fillId="0" borderId="17" xfId="0" applyFont="1" applyFill="1" applyBorder="1" applyAlignment="1" applyProtection="1">
      <protection hidden="1"/>
    </xf>
    <xf numFmtId="0" fontId="0" fillId="0" borderId="8" xfId="0" applyFont="1" applyFill="1" applyBorder="1" applyAlignment="1" applyProtection="1">
      <protection hidden="1"/>
    </xf>
    <xf numFmtId="0" fontId="0" fillId="0" borderId="16" xfId="0" applyFont="1" applyFill="1" applyBorder="1" applyAlignment="1" applyProtection="1">
      <protection hidden="1"/>
    </xf>
    <xf numFmtId="0" fontId="0" fillId="0" borderId="21" xfId="0" applyFont="1" applyFill="1" applyBorder="1" applyAlignment="1" applyProtection="1">
      <protection hidden="1"/>
    </xf>
    <xf numFmtId="3" fontId="4" fillId="0" borderId="21" xfId="0" applyNumberFormat="1" applyFont="1" applyFill="1" applyBorder="1" applyAlignment="1" applyProtection="1">
      <protection hidden="1"/>
    </xf>
    <xf numFmtId="3" fontId="11" fillId="0" borderId="8" xfId="0" applyNumberFormat="1" applyFont="1" applyFill="1" applyBorder="1" applyAlignment="1" applyProtection="1">
      <alignment horizontal="left" vertical="center" wrapText="1"/>
      <protection hidden="1"/>
    </xf>
    <xf numFmtId="3" fontId="10" fillId="0" borderId="8" xfId="0" applyNumberFormat="1" applyFont="1" applyFill="1" applyBorder="1" applyAlignment="1" applyProtection="1">
      <alignment horizontal="center" vertical="center" wrapText="1"/>
      <protection hidden="1"/>
    </xf>
    <xf numFmtId="164" fontId="10" fillId="0" borderId="8" xfId="2" applyFont="1" applyFill="1" applyBorder="1" applyAlignment="1" applyProtection="1">
      <alignment horizontal="left" vertical="center" wrapText="1"/>
      <protection hidden="1"/>
    </xf>
    <xf numFmtId="164" fontId="14" fillId="0" borderId="8" xfId="2" applyFont="1" applyFill="1" applyBorder="1" applyAlignment="1" applyProtection="1">
      <alignment horizontal="right" vertical="center" wrapText="1"/>
      <protection hidden="1"/>
    </xf>
    <xf numFmtId="0" fontId="18" fillId="0" borderId="0" xfId="0" applyFont="1" applyFill="1" applyProtection="1">
      <protection hidden="1"/>
    </xf>
    <xf numFmtId="3" fontId="10" fillId="0" borderId="8" xfId="0" applyNumberFormat="1" applyFont="1" applyFill="1" applyBorder="1" applyAlignment="1" applyProtection="1">
      <alignment horizontal="left" vertical="center" wrapText="1"/>
      <protection hidden="1"/>
    </xf>
    <xf numFmtId="3" fontId="10" fillId="0" borderId="32" xfId="0" applyNumberFormat="1" applyFont="1" applyFill="1" applyBorder="1" applyAlignment="1" applyProtection="1">
      <alignment horizontal="left" vertical="center" wrapText="1"/>
      <protection hidden="1"/>
    </xf>
    <xf numFmtId="3" fontId="10" fillId="0" borderId="16" xfId="0" applyNumberFormat="1" applyFont="1" applyFill="1" applyBorder="1" applyAlignment="1" applyProtection="1">
      <alignment horizontal="left" vertical="center" wrapText="1"/>
      <protection hidden="1"/>
    </xf>
    <xf numFmtId="4" fontId="16" fillId="0" borderId="0" xfId="0" applyNumberFormat="1" applyFont="1" applyFill="1" applyBorder="1" applyAlignment="1" applyProtection="1">
      <alignment horizontal="right" wrapText="1"/>
      <protection hidden="1"/>
    </xf>
    <xf numFmtId="165" fontId="16" fillId="0" borderId="0" xfId="0" applyNumberFormat="1" applyFont="1" applyFill="1" applyBorder="1" applyAlignment="1" applyProtection="1">
      <alignment horizontal="right"/>
      <protection hidden="1"/>
    </xf>
    <xf numFmtId="4" fontId="16" fillId="0" borderId="0" xfId="0" applyNumberFormat="1" applyFont="1" applyFill="1" applyBorder="1" applyAlignment="1" applyProtection="1">
      <alignment horizontal="right"/>
      <protection hidden="1"/>
    </xf>
    <xf numFmtId="3" fontId="10" fillId="0" borderId="8" xfId="0" applyNumberFormat="1" applyFont="1" applyFill="1" applyBorder="1" applyAlignment="1" applyProtection="1">
      <alignment horizontal="right" vertical="center" wrapText="1"/>
      <protection hidden="1"/>
    </xf>
    <xf numFmtId="3" fontId="10" fillId="0" borderId="0" xfId="0" applyNumberFormat="1" applyFont="1" applyFill="1" applyBorder="1" applyAlignment="1" applyProtection="1">
      <alignment horizontal="right" vertical="center" wrapText="1"/>
      <protection hidden="1"/>
    </xf>
    <xf numFmtId="3" fontId="10" fillId="0" borderId="25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30" xfId="0" applyFill="1" applyBorder="1" applyProtection="1">
      <protection hidden="1"/>
    </xf>
    <xf numFmtId="166" fontId="10" fillId="0" borderId="31" xfId="0" applyNumberFormat="1" applyFont="1" applyFill="1" applyBorder="1" applyAlignment="1" applyProtection="1">
      <alignment horizontal="center" vertical="center" wrapText="1"/>
      <protection hidden="1"/>
    </xf>
    <xf numFmtId="166" fontId="10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Protection="1">
      <protection hidden="1"/>
    </xf>
    <xf numFmtId="3" fontId="0" fillId="0" borderId="26" xfId="0" applyNumberFormat="1" applyFill="1" applyBorder="1" applyAlignment="1" applyProtection="1">
      <alignment horizontal="center" vertical="center" wrapText="1"/>
      <protection hidden="1"/>
    </xf>
    <xf numFmtId="3" fontId="2" fillId="0" borderId="11" xfId="0" applyNumberFormat="1" applyFont="1" applyFill="1" applyBorder="1" applyAlignment="1" applyProtection="1">
      <alignment horizontal="center" vertical="center" wrapText="1"/>
      <protection hidden="1"/>
    </xf>
    <xf numFmtId="3" fontId="2" fillId="0" borderId="13" xfId="0" applyNumberFormat="1" applyFont="1" applyFill="1" applyBorder="1" applyAlignment="1" applyProtection="1">
      <alignment horizontal="center" vertical="center" wrapText="1"/>
      <protection hidden="1"/>
    </xf>
    <xf numFmtId="3" fontId="5" fillId="0" borderId="6" xfId="0" applyNumberFormat="1" applyFont="1" applyFill="1" applyBorder="1" applyProtection="1">
      <protection hidden="1"/>
    </xf>
    <xf numFmtId="4" fontId="10" fillId="0" borderId="6" xfId="0" applyNumberFormat="1" applyFont="1" applyFill="1" applyBorder="1" applyAlignment="1" applyProtection="1">
      <alignment horizontal="right" wrapText="1"/>
      <protection hidden="1"/>
    </xf>
    <xf numFmtId="4" fontId="10" fillId="0" borderId="6" xfId="0" applyNumberFormat="1" applyFont="1" applyFill="1" applyBorder="1" applyAlignment="1" applyProtection="1">
      <alignment horizontal="right"/>
      <protection hidden="1"/>
    </xf>
    <xf numFmtId="4" fontId="10" fillId="0" borderId="26" xfId="0" applyNumberFormat="1" applyFont="1" applyFill="1" applyBorder="1" applyAlignment="1" applyProtection="1">
      <alignment horizontal="right"/>
      <protection hidden="1"/>
    </xf>
    <xf numFmtId="4" fontId="10" fillId="0" borderId="11" xfId="0" applyNumberFormat="1" applyFont="1" applyFill="1" applyBorder="1" applyAlignment="1" applyProtection="1">
      <alignment horizontal="right"/>
      <protection hidden="1"/>
    </xf>
    <xf numFmtId="4" fontId="10" fillId="0" borderId="12" xfId="0" applyNumberFormat="1" applyFont="1" applyFill="1" applyBorder="1" applyAlignment="1" applyProtection="1">
      <alignment horizontal="right"/>
      <protection hidden="1"/>
    </xf>
    <xf numFmtId="4" fontId="10" fillId="0" borderId="13" xfId="0" applyNumberFormat="1" applyFont="1" applyFill="1" applyBorder="1" applyAlignment="1" applyProtection="1">
      <alignment horizontal="right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3" fontId="10" fillId="0" borderId="35" xfId="0" applyNumberFormat="1" applyFont="1" applyFill="1" applyBorder="1" applyAlignment="1" applyProtection="1">
      <alignment horizontal="right" vertical="center" wrapText="1"/>
      <protection hidden="1"/>
    </xf>
    <xf numFmtId="3" fontId="10" fillId="0" borderId="35" xfId="0" applyNumberFormat="1" applyFont="1" applyFill="1" applyBorder="1" applyAlignment="1" applyProtection="1">
      <alignment horizontal="left" vertical="center" wrapText="1"/>
      <protection hidden="1"/>
    </xf>
    <xf numFmtId="4" fontId="10" fillId="0" borderId="0" xfId="0" applyNumberFormat="1" applyFont="1" applyFill="1" applyBorder="1" applyAlignment="1" applyProtection="1">
      <alignment horizontal="right" wrapText="1"/>
      <protection hidden="1"/>
    </xf>
    <xf numFmtId="165" fontId="10" fillId="0" borderId="0" xfId="0" applyNumberFormat="1" applyFont="1" applyFill="1" applyBorder="1" applyAlignment="1" applyProtection="1">
      <alignment horizontal="right"/>
      <protection hidden="1"/>
    </xf>
    <xf numFmtId="4" fontId="10" fillId="0" borderId="0" xfId="0" applyNumberFormat="1" applyFont="1" applyFill="1" applyBorder="1" applyAlignment="1" applyProtection="1">
      <alignment horizontal="right"/>
      <protection hidden="1"/>
    </xf>
    <xf numFmtId="3" fontId="19" fillId="0" borderId="2" xfId="0" applyNumberFormat="1" applyFont="1" applyFill="1" applyBorder="1" applyProtection="1">
      <protection hidden="1"/>
    </xf>
    <xf numFmtId="3" fontId="19" fillId="0" borderId="0" xfId="0" applyNumberFormat="1" applyFont="1" applyFill="1" applyProtection="1">
      <protection hidden="1"/>
    </xf>
    <xf numFmtId="3" fontId="19" fillId="0" borderId="0" xfId="0" applyNumberFormat="1" applyFont="1" applyFill="1" applyBorder="1" applyProtection="1">
      <protection hidden="1"/>
    </xf>
    <xf numFmtId="49" fontId="19" fillId="0" borderId="0" xfId="0" applyNumberFormat="1" applyFont="1" applyFill="1" applyBorder="1" applyProtection="1">
      <protection hidden="1"/>
    </xf>
    <xf numFmtId="165" fontId="4" fillId="0" borderId="29" xfId="0" applyNumberFormat="1" applyFont="1" applyFill="1" applyBorder="1" applyAlignment="1" applyProtection="1">
      <protection hidden="1"/>
    </xf>
    <xf numFmtId="0" fontId="5" fillId="0" borderId="39" xfId="0" applyFont="1" applyFill="1" applyBorder="1" applyAlignment="1" applyProtection="1">
      <alignment horizontal="center"/>
      <protection hidden="1"/>
    </xf>
    <xf numFmtId="165" fontId="4" fillId="0" borderId="19" xfId="0" applyNumberFormat="1" applyFont="1" applyFill="1" applyBorder="1" applyAlignment="1" applyProtection="1">
      <protection hidden="1"/>
    </xf>
    <xf numFmtId="0" fontId="5" fillId="0" borderId="8" xfId="0" applyFont="1" applyFill="1" applyBorder="1" applyAlignment="1" applyProtection="1">
      <alignment horizontal="center"/>
      <protection hidden="1"/>
    </xf>
    <xf numFmtId="166" fontId="10" fillId="0" borderId="30" xfId="0" applyNumberFormat="1" applyFont="1" applyFill="1" applyBorder="1" applyAlignment="1" applyProtection="1">
      <alignment horizontal="center" vertical="center" wrapText="1"/>
      <protection hidden="1"/>
    </xf>
    <xf numFmtId="166" fontId="10" fillId="0" borderId="6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8" xfId="0" applyNumberFormat="1" applyFont="1" applyFill="1" applyBorder="1" applyAlignment="1" applyProtection="1">
      <alignment horizontal="center" vertical="center" wrapText="1"/>
      <protection hidden="1"/>
    </xf>
    <xf numFmtId="4" fontId="9" fillId="0" borderId="8" xfId="0" applyNumberFormat="1" applyFont="1" applyFill="1" applyBorder="1" applyAlignment="1" applyProtection="1">
      <alignment horizontal="center" vertical="center"/>
      <protection hidden="1"/>
    </xf>
    <xf numFmtId="2" fontId="9" fillId="0" borderId="8" xfId="0" applyNumberFormat="1" applyFont="1" applyFill="1" applyBorder="1" applyAlignment="1" applyProtection="1">
      <alignment horizontal="center" vertical="center"/>
      <protection hidden="1"/>
    </xf>
    <xf numFmtId="4" fontId="9" fillId="0" borderId="4" xfId="0" applyNumberFormat="1" applyFont="1" applyFill="1" applyBorder="1" applyAlignment="1" applyProtection="1">
      <alignment horizontal="center" vertical="center"/>
      <protection hidden="1"/>
    </xf>
    <xf numFmtId="4" fontId="19" fillId="0" borderId="8" xfId="0" applyNumberFormat="1" applyFont="1" applyFill="1" applyBorder="1" applyAlignment="1" applyProtection="1">
      <alignment horizontal="center" vertical="center"/>
      <protection hidden="1"/>
    </xf>
    <xf numFmtId="4" fontId="19" fillId="0" borderId="4" xfId="0" applyNumberFormat="1" applyFont="1" applyFill="1" applyBorder="1" applyAlignment="1" applyProtection="1">
      <alignment horizontal="center" vertical="center"/>
      <protection hidden="1"/>
    </xf>
    <xf numFmtId="4" fontId="19" fillId="0" borderId="38" xfId="0" applyNumberFormat="1" applyFont="1" applyFill="1" applyBorder="1" applyAlignment="1" applyProtection="1">
      <alignment horizontal="center" vertical="center"/>
      <protection hidden="1"/>
    </xf>
    <xf numFmtId="2" fontId="19" fillId="0" borderId="8" xfId="0" applyNumberFormat="1" applyFont="1" applyFill="1" applyBorder="1" applyAlignment="1" applyProtection="1">
      <alignment horizontal="center" vertical="center"/>
      <protection hidden="1"/>
    </xf>
    <xf numFmtId="4" fontId="19" fillId="2" borderId="8" xfId="0" applyNumberFormat="1" applyFont="1" applyFill="1" applyBorder="1" applyAlignment="1" applyProtection="1">
      <alignment horizontal="center" vertical="center" wrapText="1"/>
      <protection locked="0"/>
    </xf>
    <xf numFmtId="4" fontId="19" fillId="2" borderId="8" xfId="0" applyNumberFormat="1" applyFont="1" applyFill="1" applyBorder="1" applyAlignment="1" applyProtection="1">
      <alignment horizontal="center" vertical="center"/>
      <protection locked="0"/>
    </xf>
    <xf numFmtId="4" fontId="19" fillId="2" borderId="4" xfId="0" applyNumberFormat="1" applyFont="1" applyFill="1" applyBorder="1" applyAlignment="1" applyProtection="1">
      <alignment horizontal="center" vertical="center"/>
      <protection locked="0"/>
    </xf>
    <xf numFmtId="4" fontId="22" fillId="2" borderId="8" xfId="0" applyNumberFormat="1" applyFont="1" applyFill="1" applyBorder="1" applyAlignment="1" applyProtection="1">
      <alignment horizontal="center" vertical="center"/>
      <protection locked="0"/>
    </xf>
    <xf numFmtId="4" fontId="22" fillId="2" borderId="4" xfId="0" applyNumberFormat="1" applyFont="1" applyFill="1" applyBorder="1" applyAlignment="1" applyProtection="1">
      <alignment horizontal="center" vertical="center"/>
      <protection locked="0"/>
    </xf>
    <xf numFmtId="4" fontId="19" fillId="0" borderId="35" xfId="0" applyNumberFormat="1" applyFont="1" applyFill="1" applyBorder="1" applyAlignment="1" applyProtection="1">
      <alignment horizontal="center" vertical="center"/>
      <protection hidden="1"/>
    </xf>
    <xf numFmtId="4" fontId="19" fillId="2" borderId="32" xfId="0" applyNumberFormat="1" applyFont="1" applyFill="1" applyBorder="1" applyAlignment="1" applyProtection="1">
      <alignment horizontal="center" vertical="center" wrapText="1"/>
      <protection locked="0"/>
    </xf>
    <xf numFmtId="4" fontId="19" fillId="2" borderId="25" xfId="0" applyNumberFormat="1" applyFont="1" applyFill="1" applyBorder="1" applyAlignment="1" applyProtection="1">
      <alignment horizontal="center" vertical="center" wrapText="1"/>
      <protection locked="0"/>
    </xf>
    <xf numFmtId="2" fontId="19" fillId="0" borderId="25" xfId="0" applyNumberFormat="1" applyFont="1" applyFill="1" applyBorder="1" applyAlignment="1" applyProtection="1">
      <alignment horizontal="center" vertical="center"/>
      <protection hidden="1"/>
    </xf>
    <xf numFmtId="4" fontId="19" fillId="2" borderId="32" xfId="0" applyNumberFormat="1" applyFont="1" applyFill="1" applyBorder="1" applyAlignment="1" applyProtection="1">
      <alignment horizontal="center" vertical="center"/>
      <protection locked="0"/>
    </xf>
    <xf numFmtId="4" fontId="9" fillId="0" borderId="16" xfId="0" applyNumberFormat="1" applyFont="1" applyFill="1" applyBorder="1" applyAlignment="1" applyProtection="1">
      <alignment horizontal="center" vertical="center"/>
      <protection hidden="1"/>
    </xf>
    <xf numFmtId="4" fontId="9" fillId="0" borderId="37" xfId="0" applyNumberFormat="1" applyFont="1" applyFill="1" applyBorder="1" applyAlignment="1" applyProtection="1">
      <alignment horizontal="center" vertical="center"/>
      <protection hidden="1"/>
    </xf>
    <xf numFmtId="2" fontId="9" fillId="0" borderId="35" xfId="0" applyNumberFormat="1" applyFont="1" applyFill="1" applyBorder="1" applyAlignment="1" applyProtection="1">
      <alignment horizontal="center" vertical="center"/>
      <protection hidden="1"/>
    </xf>
    <xf numFmtId="2" fontId="9" fillId="0" borderId="16" xfId="0" applyNumberFormat="1" applyFont="1" applyFill="1" applyBorder="1" applyAlignment="1" applyProtection="1">
      <alignment horizontal="center" vertical="center"/>
      <protection hidden="1"/>
    </xf>
    <xf numFmtId="4" fontId="9" fillId="0" borderId="17" xfId="0" applyNumberFormat="1" applyFont="1" applyFill="1" applyBorder="1" applyAlignment="1" applyProtection="1">
      <alignment horizontal="center" vertical="center"/>
      <protection hidden="1"/>
    </xf>
    <xf numFmtId="4" fontId="19" fillId="0" borderId="25" xfId="0" applyNumberFormat="1" applyFont="1" applyFill="1" applyBorder="1" applyAlignment="1" applyProtection="1">
      <alignment horizontal="center" vertical="center"/>
      <protection hidden="1"/>
    </xf>
    <xf numFmtId="4" fontId="19" fillId="2" borderId="25" xfId="0" applyNumberFormat="1" applyFont="1" applyFill="1" applyBorder="1" applyAlignment="1" applyProtection="1">
      <alignment horizontal="center" vertical="center"/>
      <protection locked="0"/>
    </xf>
    <xf numFmtId="4" fontId="11" fillId="0" borderId="16" xfId="0" applyNumberFormat="1" applyFont="1" applyFill="1" applyBorder="1" applyAlignment="1" applyProtection="1">
      <alignment horizontal="center" vertical="center"/>
      <protection hidden="1"/>
    </xf>
    <xf numFmtId="4" fontId="10" fillId="2" borderId="8" xfId="0" applyNumberFormat="1" applyFont="1" applyFill="1" applyBorder="1" applyAlignment="1" applyProtection="1">
      <alignment horizontal="center" vertical="center" wrapText="1"/>
      <protection locked="0"/>
    </xf>
    <xf numFmtId="4" fontId="10" fillId="2" borderId="8" xfId="0" applyNumberFormat="1" applyFont="1" applyFill="1" applyBorder="1" applyAlignment="1" applyProtection="1">
      <alignment horizontal="center" vertical="center"/>
      <protection locked="0"/>
    </xf>
    <xf numFmtId="4" fontId="10" fillId="2" borderId="25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25" xfId="0" applyNumberFormat="1" applyFont="1" applyFill="1" applyBorder="1" applyAlignment="1" applyProtection="1">
      <alignment horizontal="center" vertical="center"/>
      <protection hidden="1"/>
    </xf>
    <xf numFmtId="4" fontId="10" fillId="2" borderId="25" xfId="0" applyNumberFormat="1" applyFont="1" applyFill="1" applyBorder="1" applyAlignment="1" applyProtection="1">
      <alignment horizontal="center" vertical="center"/>
      <protection locked="0"/>
    </xf>
    <xf numFmtId="4" fontId="11" fillId="0" borderId="35" xfId="0" applyNumberFormat="1" applyFont="1" applyFill="1" applyBorder="1" applyAlignment="1" applyProtection="1">
      <alignment horizontal="center" vertical="center"/>
      <protection hidden="1"/>
    </xf>
    <xf numFmtId="165" fontId="10" fillId="0" borderId="23" xfId="0" applyNumberFormat="1" applyFont="1" applyFill="1" applyBorder="1" applyAlignment="1" applyProtection="1">
      <alignment horizontal="right"/>
      <protection hidden="1"/>
    </xf>
    <xf numFmtId="165" fontId="10" fillId="0" borderId="6" xfId="0" applyNumberFormat="1" applyFont="1" applyFill="1" applyBorder="1" applyAlignment="1" applyProtection="1">
      <alignment horizontal="right"/>
      <protection hidden="1"/>
    </xf>
    <xf numFmtId="167" fontId="19" fillId="2" borderId="2" xfId="0" applyNumberFormat="1" applyFont="1" applyFill="1" applyBorder="1" applyProtection="1">
      <protection locked="0"/>
    </xf>
    <xf numFmtId="2" fontId="9" fillId="0" borderId="25" xfId="0" applyNumberFormat="1" applyFont="1" applyFill="1" applyBorder="1" applyAlignment="1" applyProtection="1">
      <alignment horizontal="center" vertical="center"/>
      <protection hidden="1"/>
    </xf>
    <xf numFmtId="168" fontId="11" fillId="2" borderId="1" xfId="0" applyNumberFormat="1" applyFont="1" applyFill="1" applyBorder="1" applyAlignment="1" applyProtection="1">
      <alignment horizontal="center" wrapText="1"/>
      <protection locked="0"/>
    </xf>
    <xf numFmtId="168" fontId="11" fillId="2" borderId="1" xfId="0" applyNumberFormat="1" applyFont="1" applyFill="1" applyBorder="1" applyAlignment="1" applyProtection="1">
      <alignment horizontal="center" wrapText="1"/>
    </xf>
    <xf numFmtId="0" fontId="23" fillId="0" borderId="0" xfId="5" applyFont="1"/>
    <xf numFmtId="49" fontId="0" fillId="0" borderId="0" xfId="0" applyNumberFormat="1"/>
    <xf numFmtId="166" fontId="10" fillId="0" borderId="30" xfId="0" applyNumberFormat="1" applyFont="1" applyFill="1" applyBorder="1" applyAlignment="1" applyProtection="1">
      <alignment horizontal="center" vertical="center" wrapText="1"/>
      <protection hidden="1"/>
    </xf>
    <xf numFmtId="166" fontId="10" fillId="0" borderId="30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18" xfId="0" applyFont="1" applyFill="1" applyBorder="1" applyAlignment="1" applyProtection="1">
      <alignment horizontal="center" vertical="center" wrapText="1"/>
      <protection hidden="1"/>
    </xf>
    <xf numFmtId="0" fontId="10" fillId="0" borderId="19" xfId="0" applyFont="1" applyFill="1" applyBorder="1" applyAlignment="1" applyProtection="1">
      <alignment horizontal="center" vertical="center" wrapText="1"/>
      <protection hidden="1"/>
    </xf>
    <xf numFmtId="0" fontId="10" fillId="0" borderId="20" xfId="0" applyFont="1" applyFill="1" applyBorder="1" applyAlignment="1" applyProtection="1">
      <alignment horizontal="center" vertical="center" wrapText="1"/>
      <protection hidden="1"/>
    </xf>
    <xf numFmtId="166" fontId="10" fillId="0" borderId="26" xfId="0" applyNumberFormat="1" applyFont="1" applyFill="1" applyBorder="1" applyAlignment="1" applyProtection="1">
      <alignment horizontal="center" vertical="center" wrapText="1"/>
      <protection hidden="1"/>
    </xf>
    <xf numFmtId="166" fontId="10" fillId="0" borderId="23" xfId="0" applyNumberFormat="1" applyFont="1" applyFill="1" applyBorder="1" applyAlignment="1" applyProtection="1">
      <alignment horizontal="center" vertical="center" wrapText="1"/>
      <protection hidden="1"/>
    </xf>
    <xf numFmtId="166" fontId="10" fillId="0" borderId="28" xfId="0" applyNumberFormat="1" applyFont="1" applyFill="1" applyBorder="1" applyAlignment="1" applyProtection="1">
      <alignment horizontal="center" vertical="center" wrapText="1"/>
      <protection hidden="1"/>
    </xf>
    <xf numFmtId="166" fontId="10" fillId="0" borderId="29" xfId="0" applyNumberFormat="1" applyFont="1" applyFill="1" applyBorder="1" applyAlignment="1" applyProtection="1">
      <alignment horizontal="center" vertical="center" wrapText="1"/>
      <protection hidden="1"/>
    </xf>
    <xf numFmtId="166" fontId="10" fillId="0" borderId="33" xfId="0" applyNumberFormat="1" applyFont="1" applyFill="1" applyBorder="1" applyAlignment="1" applyProtection="1">
      <alignment horizontal="center" vertical="center" wrapText="1"/>
      <protection hidden="1"/>
    </xf>
    <xf numFmtId="166" fontId="10" fillId="0" borderId="18" xfId="0" applyNumberFormat="1" applyFont="1" applyFill="1" applyBorder="1" applyAlignment="1" applyProtection="1">
      <alignment horizontal="center" vertical="center" wrapText="1"/>
      <protection hidden="1"/>
    </xf>
    <xf numFmtId="166" fontId="10" fillId="0" borderId="19" xfId="0" applyNumberFormat="1" applyFont="1" applyFill="1" applyBorder="1" applyAlignment="1" applyProtection="1">
      <alignment horizontal="center" vertical="center" wrapText="1"/>
      <protection hidden="1"/>
    </xf>
    <xf numFmtId="166" fontId="10" fillId="0" borderId="20" xfId="0" applyNumberFormat="1" applyFont="1" applyFill="1" applyBorder="1" applyAlignment="1" applyProtection="1">
      <alignment horizontal="center" vertical="center" wrapText="1"/>
      <protection hidden="1"/>
    </xf>
    <xf numFmtId="166" fontId="10" fillId="0" borderId="24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28" xfId="0" applyFont="1" applyFill="1" applyBorder="1" applyAlignment="1" applyProtection="1">
      <alignment horizontal="center" vertical="center" wrapText="1"/>
      <protection hidden="1"/>
    </xf>
    <xf numFmtId="0" fontId="10" fillId="0" borderId="29" xfId="0" applyFont="1" applyFill="1" applyBorder="1" applyAlignment="1" applyProtection="1">
      <alignment horizontal="center" vertical="center" wrapText="1"/>
      <protection hidden="1"/>
    </xf>
    <xf numFmtId="0" fontId="10" fillId="0" borderId="33" xfId="0" applyFont="1" applyFill="1" applyBorder="1" applyAlignment="1" applyProtection="1">
      <alignment horizontal="center" vertical="center" wrapText="1"/>
      <protection hidden="1"/>
    </xf>
    <xf numFmtId="3" fontId="19" fillId="0" borderId="0" xfId="0" applyNumberFormat="1" applyFont="1" applyFill="1" applyBorder="1" applyAlignment="1" applyProtection="1">
      <alignment horizontal="left" vertical="center" wrapText="1"/>
      <protection hidden="1"/>
    </xf>
    <xf numFmtId="0" fontId="0" fillId="0" borderId="0" xfId="0" applyFill="1" applyAlignment="1" applyProtection="1">
      <alignment horizontal="left" vertical="center"/>
      <protection hidden="1"/>
    </xf>
    <xf numFmtId="0" fontId="0" fillId="0" borderId="18" xfId="0" applyFill="1" applyBorder="1" applyAlignment="1" applyProtection="1">
      <alignment horizontal="center" vertical="center" wrapText="1"/>
      <protection hidden="1"/>
    </xf>
    <xf numFmtId="0" fontId="0" fillId="0" borderId="19" xfId="0" applyFill="1" applyBorder="1" applyAlignment="1" applyProtection="1">
      <alignment horizontal="center" vertical="center" wrapText="1"/>
      <protection hidden="1"/>
    </xf>
    <xf numFmtId="0" fontId="0" fillId="0" borderId="20" xfId="0" applyFill="1" applyBorder="1" applyAlignment="1" applyProtection="1">
      <alignment horizontal="center" vertical="center" wrapText="1"/>
      <protection hidden="1"/>
    </xf>
    <xf numFmtId="0" fontId="7" fillId="2" borderId="36" xfId="1" applyNumberFormat="1" applyFont="1" applyFill="1" applyBorder="1" applyAlignment="1" applyProtection="1">
      <alignment horizontal="center" wrapText="1"/>
      <protection locked="0"/>
    </xf>
    <xf numFmtId="0" fontId="0" fillId="0" borderId="0" xfId="0" applyNumberFormat="1" applyAlignment="1" applyProtection="1">
      <protection locked="0"/>
    </xf>
    <xf numFmtId="3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7" fillId="2" borderId="3" xfId="1" applyNumberFormat="1" applyFont="1" applyFill="1" applyBorder="1" applyAlignment="1" applyProtection="1">
      <alignment horizontal="center" wrapText="1"/>
      <protection locked="0"/>
    </xf>
    <xf numFmtId="49" fontId="7" fillId="2" borderId="4" xfId="1" applyNumberFormat="1" applyFont="1" applyFill="1" applyBorder="1" applyAlignment="1" applyProtection="1">
      <alignment horizontal="center" wrapText="1"/>
      <protection locked="0"/>
    </xf>
    <xf numFmtId="49" fontId="7" fillId="2" borderId="5" xfId="1" applyNumberFormat="1" applyFont="1" applyFill="1" applyBorder="1" applyAlignment="1" applyProtection="1">
      <alignment horizontal="center" wrapText="1"/>
      <protection locked="0"/>
    </xf>
    <xf numFmtId="0" fontId="10" fillId="0" borderId="16" xfId="0" applyFont="1" applyFill="1" applyBorder="1" applyAlignment="1" applyProtection="1">
      <alignment horizontal="center" vertical="center" wrapText="1"/>
      <protection hidden="1"/>
    </xf>
    <xf numFmtId="0" fontId="10" fillId="0" borderId="8" xfId="0" applyFont="1" applyFill="1" applyBorder="1" applyAlignment="1" applyProtection="1">
      <alignment horizontal="center" vertical="center" wrapText="1"/>
      <protection hidden="1"/>
    </xf>
    <xf numFmtId="0" fontId="10" fillId="0" borderId="25" xfId="0" applyFont="1" applyFill="1" applyBorder="1" applyAlignment="1" applyProtection="1">
      <alignment horizontal="center" vertical="center" wrapText="1"/>
      <protection hidden="1"/>
    </xf>
    <xf numFmtId="0" fontId="10" fillId="0" borderId="27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30" xfId="0" applyFont="1" applyFill="1" applyBorder="1" applyAlignment="1" applyProtection="1">
      <alignment horizontal="center" vertical="center" wrapText="1"/>
      <protection hidden="1"/>
    </xf>
    <xf numFmtId="166" fontId="10" fillId="0" borderId="27" xfId="0" applyNumberFormat="1" applyFont="1" applyFill="1" applyBorder="1" applyAlignment="1" applyProtection="1">
      <alignment horizontal="center" vertical="center" wrapText="1"/>
      <protection hidden="1"/>
    </xf>
    <xf numFmtId="166" fontId="10" fillId="0" borderId="0" xfId="0" applyNumberFormat="1" applyFont="1" applyFill="1" applyBorder="1" applyAlignment="1" applyProtection="1">
      <alignment horizontal="center" vertical="center" wrapText="1"/>
      <protection hidden="1"/>
    </xf>
    <xf numFmtId="166" fontId="10" fillId="0" borderId="30" xfId="0" applyNumberFormat="1" applyFont="1" applyFill="1" applyBorder="1" applyAlignment="1" applyProtection="1">
      <alignment horizontal="center" vertical="center" wrapText="1"/>
      <protection hidden="1"/>
    </xf>
    <xf numFmtId="49" fontId="7" fillId="2" borderId="3" xfId="1" applyNumberFormat="1" applyFont="1" applyFill="1" applyBorder="1" applyAlignment="1" applyProtection="1">
      <alignment horizontal="center" wrapText="1"/>
    </xf>
    <xf numFmtId="49" fontId="7" fillId="2" borderId="4" xfId="1" applyNumberFormat="1" applyFont="1" applyFill="1" applyBorder="1" applyAlignment="1" applyProtection="1">
      <alignment horizontal="center" wrapText="1"/>
    </xf>
    <xf numFmtId="49" fontId="7" fillId="2" borderId="5" xfId="1" applyNumberFormat="1" applyFont="1" applyFill="1" applyBorder="1" applyAlignment="1" applyProtection="1">
      <alignment horizontal="center" wrapText="1"/>
    </xf>
    <xf numFmtId="49" fontId="7" fillId="2" borderId="36" xfId="1" applyNumberFormat="1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protection locked="0"/>
    </xf>
  </cellXfs>
  <cellStyles count="6">
    <cellStyle name="Гиперссылка" xfId="4" builtinId="8"/>
    <cellStyle name="Обычный" xfId="0" builtinId="0"/>
    <cellStyle name="Обычный 2" xfId="5"/>
    <cellStyle name="Обычный 2 2" xfId="3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3"/>
  <sheetViews>
    <sheetView workbookViewId="0">
      <selection activeCell="T14" sqref="T14"/>
    </sheetView>
  </sheetViews>
  <sheetFormatPr defaultRowHeight="18.75" x14ac:dyDescent="0.3"/>
  <cols>
    <col min="1" max="1" width="9.140625" style="141"/>
    <col min="2" max="2" width="28.7109375" style="141" customWidth="1"/>
    <col min="3" max="257" width="9.140625" style="141"/>
    <col min="258" max="258" width="28.7109375" style="141" customWidth="1"/>
    <col min="259" max="513" width="9.140625" style="141"/>
    <col min="514" max="514" width="28.7109375" style="141" customWidth="1"/>
    <col min="515" max="769" width="9.140625" style="141"/>
    <col min="770" max="770" width="28.7109375" style="141" customWidth="1"/>
    <col min="771" max="1025" width="9.140625" style="141"/>
    <col min="1026" max="1026" width="28.7109375" style="141" customWidth="1"/>
    <col min="1027" max="1281" width="9.140625" style="141"/>
    <col min="1282" max="1282" width="28.7109375" style="141" customWidth="1"/>
    <col min="1283" max="1537" width="9.140625" style="141"/>
    <col min="1538" max="1538" width="28.7109375" style="141" customWidth="1"/>
    <col min="1539" max="1793" width="9.140625" style="141"/>
    <col min="1794" max="1794" width="28.7109375" style="141" customWidth="1"/>
    <col min="1795" max="2049" width="9.140625" style="141"/>
    <col min="2050" max="2050" width="28.7109375" style="141" customWidth="1"/>
    <col min="2051" max="2305" width="9.140625" style="141"/>
    <col min="2306" max="2306" width="28.7109375" style="141" customWidth="1"/>
    <col min="2307" max="2561" width="9.140625" style="141"/>
    <col min="2562" max="2562" width="28.7109375" style="141" customWidth="1"/>
    <col min="2563" max="2817" width="9.140625" style="141"/>
    <col min="2818" max="2818" width="28.7109375" style="141" customWidth="1"/>
    <col min="2819" max="3073" width="9.140625" style="141"/>
    <col min="3074" max="3074" width="28.7109375" style="141" customWidth="1"/>
    <col min="3075" max="3329" width="9.140625" style="141"/>
    <col min="3330" max="3330" width="28.7109375" style="141" customWidth="1"/>
    <col min="3331" max="3585" width="9.140625" style="141"/>
    <col min="3586" max="3586" width="28.7109375" style="141" customWidth="1"/>
    <col min="3587" max="3841" width="9.140625" style="141"/>
    <col min="3842" max="3842" width="28.7109375" style="141" customWidth="1"/>
    <col min="3843" max="4097" width="9.140625" style="141"/>
    <col min="4098" max="4098" width="28.7109375" style="141" customWidth="1"/>
    <col min="4099" max="4353" width="9.140625" style="141"/>
    <col min="4354" max="4354" width="28.7109375" style="141" customWidth="1"/>
    <col min="4355" max="4609" width="9.140625" style="141"/>
    <col min="4610" max="4610" width="28.7109375" style="141" customWidth="1"/>
    <col min="4611" max="4865" width="9.140625" style="141"/>
    <col min="4866" max="4866" width="28.7109375" style="141" customWidth="1"/>
    <col min="4867" max="5121" width="9.140625" style="141"/>
    <col min="5122" max="5122" width="28.7109375" style="141" customWidth="1"/>
    <col min="5123" max="5377" width="9.140625" style="141"/>
    <col min="5378" max="5378" width="28.7109375" style="141" customWidth="1"/>
    <col min="5379" max="5633" width="9.140625" style="141"/>
    <col min="5634" max="5634" width="28.7109375" style="141" customWidth="1"/>
    <col min="5635" max="5889" width="9.140625" style="141"/>
    <col min="5890" max="5890" width="28.7109375" style="141" customWidth="1"/>
    <col min="5891" max="6145" width="9.140625" style="141"/>
    <col min="6146" max="6146" width="28.7109375" style="141" customWidth="1"/>
    <col min="6147" max="6401" width="9.140625" style="141"/>
    <col min="6402" max="6402" width="28.7109375" style="141" customWidth="1"/>
    <col min="6403" max="6657" width="9.140625" style="141"/>
    <col min="6658" max="6658" width="28.7109375" style="141" customWidth="1"/>
    <col min="6659" max="6913" width="9.140625" style="141"/>
    <col min="6914" max="6914" width="28.7109375" style="141" customWidth="1"/>
    <col min="6915" max="7169" width="9.140625" style="141"/>
    <col min="7170" max="7170" width="28.7109375" style="141" customWidth="1"/>
    <col min="7171" max="7425" width="9.140625" style="141"/>
    <col min="7426" max="7426" width="28.7109375" style="141" customWidth="1"/>
    <col min="7427" max="7681" width="9.140625" style="141"/>
    <col min="7682" max="7682" width="28.7109375" style="141" customWidth="1"/>
    <col min="7683" max="7937" width="9.140625" style="141"/>
    <col min="7938" max="7938" width="28.7109375" style="141" customWidth="1"/>
    <col min="7939" max="8193" width="9.140625" style="141"/>
    <col min="8194" max="8194" width="28.7109375" style="141" customWidth="1"/>
    <col min="8195" max="8449" width="9.140625" style="141"/>
    <col min="8450" max="8450" width="28.7109375" style="141" customWidth="1"/>
    <col min="8451" max="8705" width="9.140625" style="141"/>
    <col min="8706" max="8706" width="28.7109375" style="141" customWidth="1"/>
    <col min="8707" max="8961" width="9.140625" style="141"/>
    <col min="8962" max="8962" width="28.7109375" style="141" customWidth="1"/>
    <col min="8963" max="9217" width="9.140625" style="141"/>
    <col min="9218" max="9218" width="28.7109375" style="141" customWidth="1"/>
    <col min="9219" max="9473" width="9.140625" style="141"/>
    <col min="9474" max="9474" width="28.7109375" style="141" customWidth="1"/>
    <col min="9475" max="9729" width="9.140625" style="141"/>
    <col min="9730" max="9730" width="28.7109375" style="141" customWidth="1"/>
    <col min="9731" max="9985" width="9.140625" style="141"/>
    <col min="9986" max="9986" width="28.7109375" style="141" customWidth="1"/>
    <col min="9987" max="10241" width="9.140625" style="141"/>
    <col min="10242" max="10242" width="28.7109375" style="141" customWidth="1"/>
    <col min="10243" max="10497" width="9.140625" style="141"/>
    <col min="10498" max="10498" width="28.7109375" style="141" customWidth="1"/>
    <col min="10499" max="10753" width="9.140625" style="141"/>
    <col min="10754" max="10754" width="28.7109375" style="141" customWidth="1"/>
    <col min="10755" max="11009" width="9.140625" style="141"/>
    <col min="11010" max="11010" width="28.7109375" style="141" customWidth="1"/>
    <col min="11011" max="11265" width="9.140625" style="141"/>
    <col min="11266" max="11266" width="28.7109375" style="141" customWidth="1"/>
    <col min="11267" max="11521" width="9.140625" style="141"/>
    <col min="11522" max="11522" width="28.7109375" style="141" customWidth="1"/>
    <col min="11523" max="11777" width="9.140625" style="141"/>
    <col min="11778" max="11778" width="28.7109375" style="141" customWidth="1"/>
    <col min="11779" max="12033" width="9.140625" style="141"/>
    <col min="12034" max="12034" width="28.7109375" style="141" customWidth="1"/>
    <col min="12035" max="12289" width="9.140625" style="141"/>
    <col min="12290" max="12290" width="28.7109375" style="141" customWidth="1"/>
    <col min="12291" max="12545" width="9.140625" style="141"/>
    <col min="12546" max="12546" width="28.7109375" style="141" customWidth="1"/>
    <col min="12547" max="12801" width="9.140625" style="141"/>
    <col min="12802" max="12802" width="28.7109375" style="141" customWidth="1"/>
    <col min="12803" max="13057" width="9.140625" style="141"/>
    <col min="13058" max="13058" width="28.7109375" style="141" customWidth="1"/>
    <col min="13059" max="13313" width="9.140625" style="141"/>
    <col min="13314" max="13314" width="28.7109375" style="141" customWidth="1"/>
    <col min="13315" max="13569" width="9.140625" style="141"/>
    <col min="13570" max="13570" width="28.7109375" style="141" customWidth="1"/>
    <col min="13571" max="13825" width="9.140625" style="141"/>
    <col min="13826" max="13826" width="28.7109375" style="141" customWidth="1"/>
    <col min="13827" max="14081" width="9.140625" style="141"/>
    <col min="14082" max="14082" width="28.7109375" style="141" customWidth="1"/>
    <col min="14083" max="14337" width="9.140625" style="141"/>
    <col min="14338" max="14338" width="28.7109375" style="141" customWidth="1"/>
    <col min="14339" max="14593" width="9.140625" style="141"/>
    <col min="14594" max="14594" width="28.7109375" style="141" customWidth="1"/>
    <col min="14595" max="14849" width="9.140625" style="141"/>
    <col min="14850" max="14850" width="28.7109375" style="141" customWidth="1"/>
    <col min="14851" max="15105" width="9.140625" style="141"/>
    <col min="15106" max="15106" width="28.7109375" style="141" customWidth="1"/>
    <col min="15107" max="15361" width="9.140625" style="141"/>
    <col min="15362" max="15362" width="28.7109375" style="141" customWidth="1"/>
    <col min="15363" max="15617" width="9.140625" style="141"/>
    <col min="15618" max="15618" width="28.7109375" style="141" customWidth="1"/>
    <col min="15619" max="15873" width="9.140625" style="141"/>
    <col min="15874" max="15874" width="28.7109375" style="141" customWidth="1"/>
    <col min="15875" max="16129" width="9.140625" style="141"/>
    <col min="16130" max="16130" width="28.7109375" style="141" customWidth="1"/>
    <col min="16131" max="16384" width="9.140625" style="141"/>
  </cols>
  <sheetData>
    <row r="1" spans="1:3" x14ac:dyDescent="0.3">
      <c r="A1" s="141" t="s">
        <v>71</v>
      </c>
      <c r="B1" s="141" t="s">
        <v>72</v>
      </c>
    </row>
    <row r="2" spans="1:3" x14ac:dyDescent="0.3">
      <c r="A2" s="142" t="s">
        <v>165</v>
      </c>
      <c r="B2" t="s">
        <v>73</v>
      </c>
      <c r="C2" s="141" t="str">
        <f>A2&amp;" - "&amp;B2</f>
        <v>01 - Алтайский край</v>
      </c>
    </row>
    <row r="3" spans="1:3" x14ac:dyDescent="0.3">
      <c r="A3" s="142" t="s">
        <v>166</v>
      </c>
      <c r="B3" t="s">
        <v>74</v>
      </c>
      <c r="C3" s="141" t="str">
        <f t="shared" ref="C3:C66" si="0">A3&amp;" - "&amp;B3</f>
        <v>03 - Краснодарский край</v>
      </c>
    </row>
    <row r="4" spans="1:3" x14ac:dyDescent="0.3">
      <c r="A4" s="142" t="s">
        <v>167</v>
      </c>
      <c r="B4" t="s">
        <v>75</v>
      </c>
      <c r="C4" s="141" t="str">
        <f t="shared" si="0"/>
        <v>04 - Красноярский край</v>
      </c>
    </row>
    <row r="5" spans="1:3" x14ac:dyDescent="0.3">
      <c r="A5" s="142" t="s">
        <v>168</v>
      </c>
      <c r="B5" t="s">
        <v>76</v>
      </c>
      <c r="C5" s="141" t="str">
        <f t="shared" si="0"/>
        <v>04100 - Таймырский (Долгано-Ненецкий) автономный округ (Красноярский край)</v>
      </c>
    </row>
    <row r="6" spans="1:3" x14ac:dyDescent="0.3">
      <c r="A6" s="142" t="s">
        <v>169</v>
      </c>
      <c r="B6" t="s">
        <v>77</v>
      </c>
      <c r="C6" s="141" t="str">
        <f t="shared" si="0"/>
        <v>04130 - Эвенкийский автономный округ</v>
      </c>
    </row>
    <row r="7" spans="1:3" x14ac:dyDescent="0.3">
      <c r="A7" s="142" t="s">
        <v>170</v>
      </c>
      <c r="B7" t="s">
        <v>78</v>
      </c>
      <c r="C7" s="141" t="str">
        <f t="shared" si="0"/>
        <v>05 - Приморский край</v>
      </c>
    </row>
    <row r="8" spans="1:3" x14ac:dyDescent="0.3">
      <c r="A8" s="142" t="s">
        <v>171</v>
      </c>
      <c r="B8" t="s">
        <v>79</v>
      </c>
      <c r="C8" s="141" t="str">
        <f t="shared" si="0"/>
        <v>07 - Ставропольский край</v>
      </c>
    </row>
    <row r="9" spans="1:3" x14ac:dyDescent="0.3">
      <c r="A9" s="142" t="s">
        <v>172</v>
      </c>
      <c r="B9" t="s">
        <v>80</v>
      </c>
      <c r="C9" s="141" t="str">
        <f t="shared" si="0"/>
        <v>08 - Хабаровский край</v>
      </c>
    </row>
    <row r="10" spans="1:3" x14ac:dyDescent="0.3">
      <c r="A10" s="142" t="s">
        <v>173</v>
      </c>
      <c r="B10" t="s">
        <v>81</v>
      </c>
      <c r="C10" s="141" t="str">
        <f t="shared" si="0"/>
        <v>10 - Амурская область</v>
      </c>
    </row>
    <row r="11" spans="1:3" x14ac:dyDescent="0.3">
      <c r="A11" s="142" t="s">
        <v>174</v>
      </c>
      <c r="B11" t="s">
        <v>82</v>
      </c>
      <c r="C11" s="141" t="str">
        <f t="shared" si="0"/>
        <v>11 - Архангельская область</v>
      </c>
    </row>
    <row r="12" spans="1:3" x14ac:dyDescent="0.3">
      <c r="A12" s="142" t="s">
        <v>175</v>
      </c>
      <c r="B12" t="s">
        <v>83</v>
      </c>
      <c r="C12" s="141" t="str">
        <f t="shared" si="0"/>
        <v>11100 - Ненецкий автономный округ</v>
      </c>
    </row>
    <row r="13" spans="1:3" x14ac:dyDescent="0.3">
      <c r="A13" s="142" t="s">
        <v>176</v>
      </c>
      <c r="B13" t="s">
        <v>84</v>
      </c>
      <c r="C13" s="141" t="str">
        <f t="shared" si="0"/>
        <v>12 - Астраханская область</v>
      </c>
    </row>
    <row r="14" spans="1:3" x14ac:dyDescent="0.3">
      <c r="A14" s="142" t="s">
        <v>177</v>
      </c>
      <c r="B14" t="s">
        <v>85</v>
      </c>
      <c r="C14" s="141" t="str">
        <f t="shared" si="0"/>
        <v>14 - Белгородская область</v>
      </c>
    </row>
    <row r="15" spans="1:3" x14ac:dyDescent="0.3">
      <c r="A15" s="142" t="s">
        <v>178</v>
      </c>
      <c r="B15" t="s">
        <v>86</v>
      </c>
      <c r="C15" s="141" t="str">
        <f t="shared" si="0"/>
        <v>15 - Брянская область</v>
      </c>
    </row>
    <row r="16" spans="1:3" x14ac:dyDescent="0.3">
      <c r="A16" s="142" t="s">
        <v>179</v>
      </c>
      <c r="B16" t="s">
        <v>87</v>
      </c>
      <c r="C16" s="141" t="str">
        <f t="shared" si="0"/>
        <v>17 - Владимирская область</v>
      </c>
    </row>
    <row r="17" spans="1:3" x14ac:dyDescent="0.3">
      <c r="A17" s="142" t="s">
        <v>180</v>
      </c>
      <c r="B17" t="s">
        <v>88</v>
      </c>
      <c r="C17" s="141" t="str">
        <f t="shared" si="0"/>
        <v>18 - Волгоградская область</v>
      </c>
    </row>
    <row r="18" spans="1:3" x14ac:dyDescent="0.3">
      <c r="A18" s="142" t="s">
        <v>181</v>
      </c>
      <c r="B18" t="s">
        <v>89</v>
      </c>
      <c r="C18" s="141" t="str">
        <f t="shared" si="0"/>
        <v>19 - Вологодская область</v>
      </c>
    </row>
    <row r="19" spans="1:3" x14ac:dyDescent="0.3">
      <c r="A19" s="142" t="s">
        <v>182</v>
      </c>
      <c r="B19" t="s">
        <v>90</v>
      </c>
      <c r="C19" s="141" t="str">
        <f t="shared" si="0"/>
        <v>20 - Воронежская область</v>
      </c>
    </row>
    <row r="20" spans="1:3" x14ac:dyDescent="0.3">
      <c r="A20" s="142" t="s">
        <v>183</v>
      </c>
      <c r="B20" t="s">
        <v>91</v>
      </c>
      <c r="C20" s="141" t="str">
        <f t="shared" si="0"/>
        <v>22 - Нижегородская область</v>
      </c>
    </row>
    <row r="21" spans="1:3" x14ac:dyDescent="0.3">
      <c r="A21" s="142" t="s">
        <v>184</v>
      </c>
      <c r="B21" t="s">
        <v>92</v>
      </c>
      <c r="C21" s="141" t="str">
        <f t="shared" si="0"/>
        <v>24 - Ивановская область</v>
      </c>
    </row>
    <row r="22" spans="1:3" x14ac:dyDescent="0.3">
      <c r="A22" s="142" t="s">
        <v>185</v>
      </c>
      <c r="B22" t="s">
        <v>93</v>
      </c>
      <c r="C22" s="141" t="str">
        <f t="shared" si="0"/>
        <v>25 - Иркутская область</v>
      </c>
    </row>
    <row r="23" spans="1:3" x14ac:dyDescent="0.3">
      <c r="A23" s="142" t="s">
        <v>186</v>
      </c>
      <c r="B23" t="s">
        <v>94</v>
      </c>
      <c r="C23" s="141" t="str">
        <f t="shared" si="0"/>
        <v>25100 - Усть-Ордынский Бурятский автономный округ  (Иркутская область)</v>
      </c>
    </row>
    <row r="24" spans="1:3" x14ac:dyDescent="0.3">
      <c r="A24" s="142" t="s">
        <v>187</v>
      </c>
      <c r="B24" t="s">
        <v>95</v>
      </c>
      <c r="C24" s="141" t="str">
        <f t="shared" si="0"/>
        <v>26 - Республика Ингушетия</v>
      </c>
    </row>
    <row r="25" spans="1:3" x14ac:dyDescent="0.3">
      <c r="A25" s="142" t="s">
        <v>188</v>
      </c>
      <c r="B25" t="s">
        <v>96</v>
      </c>
      <c r="C25" s="141" t="str">
        <f t="shared" si="0"/>
        <v>27 - Калининградская область</v>
      </c>
    </row>
    <row r="26" spans="1:3" x14ac:dyDescent="0.3">
      <c r="A26" s="142" t="s">
        <v>189</v>
      </c>
      <c r="B26" t="s">
        <v>97</v>
      </c>
      <c r="C26" s="141" t="str">
        <f t="shared" si="0"/>
        <v>28 - Тверская область</v>
      </c>
    </row>
    <row r="27" spans="1:3" x14ac:dyDescent="0.3">
      <c r="A27" s="142" t="s">
        <v>190</v>
      </c>
      <c r="B27" t="s">
        <v>98</v>
      </c>
      <c r="C27" s="141" t="str">
        <f t="shared" si="0"/>
        <v>29 - Калужская область</v>
      </c>
    </row>
    <row r="28" spans="1:3" x14ac:dyDescent="0.3">
      <c r="A28" s="142" t="s">
        <v>191</v>
      </c>
      <c r="B28" t="s">
        <v>99</v>
      </c>
      <c r="C28" s="141" t="str">
        <f t="shared" si="0"/>
        <v>30 - Камчатская область</v>
      </c>
    </row>
    <row r="29" spans="1:3" x14ac:dyDescent="0.3">
      <c r="A29" s="142" t="s">
        <v>192</v>
      </c>
      <c r="B29" t="s">
        <v>100</v>
      </c>
      <c r="C29" s="141" t="str">
        <f t="shared" si="0"/>
        <v>30100 - Корякский автономный округ</v>
      </c>
    </row>
    <row r="30" spans="1:3" x14ac:dyDescent="0.3">
      <c r="A30" s="142" t="s">
        <v>193</v>
      </c>
      <c r="B30" t="s">
        <v>101</v>
      </c>
      <c r="C30" s="141" t="str">
        <f t="shared" si="0"/>
        <v>32 - Кемеровская область</v>
      </c>
    </row>
    <row r="31" spans="1:3" x14ac:dyDescent="0.3">
      <c r="A31" s="142" t="s">
        <v>194</v>
      </c>
      <c r="B31" t="s">
        <v>102</v>
      </c>
      <c r="C31" s="141" t="str">
        <f t="shared" si="0"/>
        <v>33 - Кировская область</v>
      </c>
    </row>
    <row r="32" spans="1:3" x14ac:dyDescent="0.3">
      <c r="A32" s="142" t="s">
        <v>195</v>
      </c>
      <c r="B32" t="s">
        <v>103</v>
      </c>
      <c r="C32" s="141" t="str">
        <f t="shared" si="0"/>
        <v>34 - Костромская область</v>
      </c>
    </row>
    <row r="33" spans="1:3" x14ac:dyDescent="0.3">
      <c r="A33" s="142" t="s">
        <v>196</v>
      </c>
      <c r="B33" t="s">
        <v>104</v>
      </c>
      <c r="C33" s="141" t="str">
        <f t="shared" si="0"/>
        <v>35 - Республика Крым</v>
      </c>
    </row>
    <row r="34" spans="1:3" x14ac:dyDescent="0.3">
      <c r="A34" s="142" t="s">
        <v>197</v>
      </c>
      <c r="B34" t="s">
        <v>105</v>
      </c>
      <c r="C34" s="141" t="str">
        <f t="shared" si="0"/>
        <v>36 - Самарская область</v>
      </c>
    </row>
    <row r="35" spans="1:3" x14ac:dyDescent="0.3">
      <c r="A35" s="142" t="s">
        <v>198</v>
      </c>
      <c r="B35" t="s">
        <v>106</v>
      </c>
      <c r="C35" s="141" t="str">
        <f t="shared" si="0"/>
        <v>37 - Курганская область</v>
      </c>
    </row>
    <row r="36" spans="1:3" x14ac:dyDescent="0.3">
      <c r="A36" s="142" t="s">
        <v>199</v>
      </c>
      <c r="B36" t="s">
        <v>107</v>
      </c>
      <c r="C36" s="141" t="str">
        <f t="shared" si="0"/>
        <v>38 - Курская область</v>
      </c>
    </row>
    <row r="37" spans="1:3" x14ac:dyDescent="0.3">
      <c r="A37" s="142" t="s">
        <v>200</v>
      </c>
      <c r="B37" t="s">
        <v>108</v>
      </c>
      <c r="C37" s="141" t="str">
        <f t="shared" si="0"/>
        <v>40 - Город Санкт-Петербург</v>
      </c>
    </row>
    <row r="38" spans="1:3" x14ac:dyDescent="0.3">
      <c r="A38" s="142" t="s">
        <v>201</v>
      </c>
      <c r="B38" t="s">
        <v>109</v>
      </c>
      <c r="C38" s="141" t="str">
        <f t="shared" si="0"/>
        <v>41 - Ленинградская область</v>
      </c>
    </row>
    <row r="39" spans="1:3" x14ac:dyDescent="0.3">
      <c r="A39" s="142" t="s">
        <v>202</v>
      </c>
      <c r="B39" t="s">
        <v>110</v>
      </c>
      <c r="C39" s="141" t="str">
        <f t="shared" si="0"/>
        <v>42 - Липецкая область</v>
      </c>
    </row>
    <row r="40" spans="1:3" x14ac:dyDescent="0.3">
      <c r="A40" s="142" t="s">
        <v>203</v>
      </c>
      <c r="B40" t="s">
        <v>111</v>
      </c>
      <c r="C40" s="141" t="str">
        <f t="shared" si="0"/>
        <v>44 - Магаданская область</v>
      </c>
    </row>
    <row r="41" spans="1:3" x14ac:dyDescent="0.3">
      <c r="A41" s="142" t="s">
        <v>204</v>
      </c>
      <c r="B41" t="s">
        <v>112</v>
      </c>
      <c r="C41" s="141" t="str">
        <f t="shared" si="0"/>
        <v>45 - Город Москва столица</v>
      </c>
    </row>
    <row r="42" spans="1:3" x14ac:dyDescent="0.3">
      <c r="A42" s="142" t="s">
        <v>205</v>
      </c>
      <c r="B42" t="s">
        <v>113</v>
      </c>
      <c r="C42" s="141" t="str">
        <f t="shared" si="0"/>
        <v>46 - Московская область</v>
      </c>
    </row>
    <row r="43" spans="1:3" x14ac:dyDescent="0.3">
      <c r="A43" s="142" t="s">
        <v>206</v>
      </c>
      <c r="B43" t="s">
        <v>114</v>
      </c>
      <c r="C43" s="141" t="str">
        <f t="shared" si="0"/>
        <v>47 - Мурманская область</v>
      </c>
    </row>
    <row r="44" spans="1:3" x14ac:dyDescent="0.3">
      <c r="A44" s="142" t="s">
        <v>207</v>
      </c>
      <c r="B44" t="s">
        <v>115</v>
      </c>
      <c r="C44" s="141" t="str">
        <f t="shared" si="0"/>
        <v>49 - Новгородская область</v>
      </c>
    </row>
    <row r="45" spans="1:3" x14ac:dyDescent="0.3">
      <c r="A45" s="142" t="s">
        <v>208</v>
      </c>
      <c r="B45" t="s">
        <v>116</v>
      </c>
      <c r="C45" s="141" t="str">
        <f t="shared" si="0"/>
        <v>50 - Новосибирская область</v>
      </c>
    </row>
    <row r="46" spans="1:3" x14ac:dyDescent="0.3">
      <c r="A46" s="142" t="s">
        <v>209</v>
      </c>
      <c r="B46" t="s">
        <v>117</v>
      </c>
      <c r="C46" s="141" t="str">
        <f t="shared" si="0"/>
        <v>52 - Омская область</v>
      </c>
    </row>
    <row r="47" spans="1:3" x14ac:dyDescent="0.3">
      <c r="A47" s="142" t="s">
        <v>210</v>
      </c>
      <c r="B47" t="s">
        <v>118</v>
      </c>
      <c r="C47" s="141" t="str">
        <f t="shared" si="0"/>
        <v>53 - Оренбургская область</v>
      </c>
    </row>
    <row r="48" spans="1:3" x14ac:dyDescent="0.3">
      <c r="A48" s="142" t="s">
        <v>211</v>
      </c>
      <c r="B48" t="s">
        <v>119</v>
      </c>
      <c r="C48" s="141" t="str">
        <f t="shared" si="0"/>
        <v>54 - Орловская область</v>
      </c>
    </row>
    <row r="49" spans="1:3" x14ac:dyDescent="0.3">
      <c r="A49" s="142" t="s">
        <v>212</v>
      </c>
      <c r="B49" t="s">
        <v>120</v>
      </c>
      <c r="C49" s="141" t="str">
        <f t="shared" si="0"/>
        <v>56 - Пензенская область</v>
      </c>
    </row>
    <row r="50" spans="1:3" x14ac:dyDescent="0.3">
      <c r="A50" s="142" t="s">
        <v>213</v>
      </c>
      <c r="B50" t="s">
        <v>121</v>
      </c>
      <c r="C50" s="141" t="str">
        <f t="shared" si="0"/>
        <v>57 - Пермский край</v>
      </c>
    </row>
    <row r="51" spans="1:3" x14ac:dyDescent="0.3">
      <c r="A51" s="142" t="s">
        <v>214</v>
      </c>
      <c r="B51" t="s">
        <v>122</v>
      </c>
      <c r="C51" s="141" t="str">
        <f t="shared" si="0"/>
        <v>57100 - Коми-Пермяцкий автономный округ (Пермская область)</v>
      </c>
    </row>
    <row r="52" spans="1:3" x14ac:dyDescent="0.3">
      <c r="A52" s="142" t="s">
        <v>215</v>
      </c>
      <c r="B52" t="s">
        <v>123</v>
      </c>
      <c r="C52" s="141" t="str">
        <f t="shared" si="0"/>
        <v>58 - Псковская область</v>
      </c>
    </row>
    <row r="53" spans="1:3" x14ac:dyDescent="0.3">
      <c r="A53" s="142" t="s">
        <v>216</v>
      </c>
      <c r="B53" t="s">
        <v>124</v>
      </c>
      <c r="C53" s="141" t="str">
        <f t="shared" si="0"/>
        <v>60 - Ростовская область</v>
      </c>
    </row>
    <row r="54" spans="1:3" x14ac:dyDescent="0.3">
      <c r="A54" s="142" t="s">
        <v>217</v>
      </c>
      <c r="B54" t="s">
        <v>125</v>
      </c>
      <c r="C54" s="141" t="str">
        <f t="shared" si="0"/>
        <v>61 - Рязанская область</v>
      </c>
    </row>
    <row r="55" spans="1:3" x14ac:dyDescent="0.3">
      <c r="A55" s="142" t="s">
        <v>218</v>
      </c>
      <c r="B55" t="s">
        <v>126</v>
      </c>
      <c r="C55" s="141" t="str">
        <f t="shared" si="0"/>
        <v>63 - Саратовская область</v>
      </c>
    </row>
    <row r="56" spans="1:3" x14ac:dyDescent="0.3">
      <c r="A56" s="142" t="s">
        <v>219</v>
      </c>
      <c r="B56" t="s">
        <v>127</v>
      </c>
      <c r="C56" s="141" t="str">
        <f t="shared" si="0"/>
        <v>64 - Сахалинская область</v>
      </c>
    </row>
    <row r="57" spans="1:3" x14ac:dyDescent="0.3">
      <c r="A57" s="142" t="s">
        <v>220</v>
      </c>
      <c r="B57" t="s">
        <v>128</v>
      </c>
      <c r="C57" s="141" t="str">
        <f t="shared" si="0"/>
        <v>65 - Свердловская область</v>
      </c>
    </row>
    <row r="58" spans="1:3" x14ac:dyDescent="0.3">
      <c r="A58" s="142" t="s">
        <v>221</v>
      </c>
      <c r="B58" t="s">
        <v>129</v>
      </c>
      <c r="C58" s="141" t="str">
        <f t="shared" si="0"/>
        <v>66 - Смоленская область</v>
      </c>
    </row>
    <row r="59" spans="1:3" x14ac:dyDescent="0.3">
      <c r="A59" s="142" t="s">
        <v>222</v>
      </c>
      <c r="B59" t="s">
        <v>130</v>
      </c>
      <c r="C59" s="141" t="str">
        <f t="shared" si="0"/>
        <v>67 - Севастополь</v>
      </c>
    </row>
    <row r="60" spans="1:3" x14ac:dyDescent="0.3">
      <c r="A60" s="142" t="s">
        <v>223</v>
      </c>
      <c r="B60" t="s">
        <v>131</v>
      </c>
      <c r="C60" s="141" t="str">
        <f t="shared" si="0"/>
        <v>68 - Тамбовская область</v>
      </c>
    </row>
    <row r="61" spans="1:3" x14ac:dyDescent="0.3">
      <c r="A61" s="142" t="s">
        <v>224</v>
      </c>
      <c r="B61" t="s">
        <v>132</v>
      </c>
      <c r="C61" s="141" t="str">
        <f t="shared" si="0"/>
        <v>69 - Томская область</v>
      </c>
    </row>
    <row r="62" spans="1:3" x14ac:dyDescent="0.3">
      <c r="A62" s="142" t="s">
        <v>225</v>
      </c>
      <c r="B62" t="s">
        <v>133</v>
      </c>
      <c r="C62" s="141" t="str">
        <f t="shared" si="0"/>
        <v>70 - Тульская область</v>
      </c>
    </row>
    <row r="63" spans="1:3" x14ac:dyDescent="0.3">
      <c r="A63" s="142" t="s">
        <v>226</v>
      </c>
      <c r="B63" t="s">
        <v>134</v>
      </c>
      <c r="C63" s="141" t="str">
        <f t="shared" si="0"/>
        <v>71 - Тюменская область</v>
      </c>
    </row>
    <row r="64" spans="1:3" x14ac:dyDescent="0.3">
      <c r="A64" s="142" t="s">
        <v>227</v>
      </c>
      <c r="B64" t="s">
        <v>135</v>
      </c>
      <c r="C64" s="141" t="str">
        <f t="shared" si="0"/>
        <v>71100 - Ханты-Мансийский автономный округ - Югра (Тюменская область)</v>
      </c>
    </row>
    <row r="65" spans="1:3" x14ac:dyDescent="0.3">
      <c r="A65" s="142" t="s">
        <v>228</v>
      </c>
      <c r="B65" t="s">
        <v>136</v>
      </c>
      <c r="C65" s="141" t="str">
        <f t="shared" si="0"/>
        <v>71140 - Ямало-Ненецкий автономный округ (Тюменская область)</v>
      </c>
    </row>
    <row r="66" spans="1:3" x14ac:dyDescent="0.3">
      <c r="A66" s="142" t="s">
        <v>229</v>
      </c>
      <c r="B66" t="s">
        <v>137</v>
      </c>
      <c r="C66" s="141" t="str">
        <f t="shared" si="0"/>
        <v>73 - Ульяновская область</v>
      </c>
    </row>
    <row r="67" spans="1:3" x14ac:dyDescent="0.3">
      <c r="A67" s="142" t="s">
        <v>230</v>
      </c>
      <c r="B67" t="s">
        <v>138</v>
      </c>
      <c r="C67" s="141" t="str">
        <f t="shared" ref="C67:C93" si="1">A67&amp;" - "&amp;B67</f>
        <v>75 - Челябинская область</v>
      </c>
    </row>
    <row r="68" spans="1:3" x14ac:dyDescent="0.3">
      <c r="A68" s="142" t="s">
        <v>231</v>
      </c>
      <c r="B68" t="s">
        <v>139</v>
      </c>
      <c r="C68" s="141" t="str">
        <f t="shared" si="1"/>
        <v>76 - Читинская область</v>
      </c>
    </row>
    <row r="69" spans="1:3" x14ac:dyDescent="0.3">
      <c r="A69" s="142" t="s">
        <v>232</v>
      </c>
      <c r="B69" t="s">
        <v>140</v>
      </c>
      <c r="C69" s="141" t="str">
        <f t="shared" si="1"/>
        <v>76100 - Агинский Бурятский автономный округ (Читинская область)</v>
      </c>
    </row>
    <row r="70" spans="1:3" x14ac:dyDescent="0.3">
      <c r="A70" s="142" t="s">
        <v>233</v>
      </c>
      <c r="B70" t="s">
        <v>141</v>
      </c>
      <c r="C70" s="141" t="str">
        <f t="shared" si="1"/>
        <v>76200 - Забайкальский край</v>
      </c>
    </row>
    <row r="71" spans="1:3" x14ac:dyDescent="0.3">
      <c r="A71" s="142" t="s">
        <v>234</v>
      </c>
      <c r="B71" t="s">
        <v>142</v>
      </c>
      <c r="C71" s="141" t="str">
        <f t="shared" si="1"/>
        <v>77 - Чукотский автономный округ</v>
      </c>
    </row>
    <row r="72" spans="1:3" x14ac:dyDescent="0.3">
      <c r="A72" s="142" t="s">
        <v>235</v>
      </c>
      <c r="B72" t="s">
        <v>143</v>
      </c>
      <c r="C72" s="141" t="str">
        <f t="shared" si="1"/>
        <v>78 - Ярославская область</v>
      </c>
    </row>
    <row r="73" spans="1:3" x14ac:dyDescent="0.3">
      <c r="A73" s="142" t="s">
        <v>236</v>
      </c>
      <c r="B73" t="s">
        <v>144</v>
      </c>
      <c r="C73" s="141" t="str">
        <f t="shared" si="1"/>
        <v>79 - Республика Адыгея (Адыгея)</v>
      </c>
    </row>
    <row r="74" spans="1:3" x14ac:dyDescent="0.3">
      <c r="A74" s="142" t="s">
        <v>237</v>
      </c>
      <c r="B74" t="s">
        <v>145</v>
      </c>
      <c r="C74" s="141" t="str">
        <f t="shared" si="1"/>
        <v>80 - Республика Башкортостан</v>
      </c>
    </row>
    <row r="75" spans="1:3" x14ac:dyDescent="0.3">
      <c r="A75" s="142" t="s">
        <v>238</v>
      </c>
      <c r="B75" t="s">
        <v>146</v>
      </c>
      <c r="C75" s="141" t="str">
        <f t="shared" si="1"/>
        <v>81 - Республика Бурятия</v>
      </c>
    </row>
    <row r="76" spans="1:3" x14ac:dyDescent="0.3">
      <c r="A76" s="142" t="s">
        <v>239</v>
      </c>
      <c r="B76" t="s">
        <v>147</v>
      </c>
      <c r="C76" s="141" t="str">
        <f t="shared" si="1"/>
        <v>82 - Республика Дагестан</v>
      </c>
    </row>
    <row r="77" spans="1:3" x14ac:dyDescent="0.3">
      <c r="A77" s="142" t="s">
        <v>240</v>
      </c>
      <c r="B77" t="s">
        <v>148</v>
      </c>
      <c r="C77" s="141" t="str">
        <f t="shared" si="1"/>
        <v>83 - Кабардино-Балкарская Республика</v>
      </c>
    </row>
    <row r="78" spans="1:3" x14ac:dyDescent="0.3">
      <c r="A78" s="142" t="s">
        <v>241</v>
      </c>
      <c r="B78" t="s">
        <v>149</v>
      </c>
      <c r="C78" s="141" t="str">
        <f t="shared" si="1"/>
        <v>84 - Республика Алтай</v>
      </c>
    </row>
    <row r="79" spans="1:3" x14ac:dyDescent="0.3">
      <c r="A79" s="142" t="s">
        <v>242</v>
      </c>
      <c r="B79" t="s">
        <v>150</v>
      </c>
      <c r="C79" s="141" t="str">
        <f t="shared" si="1"/>
        <v>85 - Республика Калмыкия</v>
      </c>
    </row>
    <row r="80" spans="1:3" x14ac:dyDescent="0.3">
      <c r="A80" s="142" t="s">
        <v>243</v>
      </c>
      <c r="B80" t="s">
        <v>151</v>
      </c>
      <c r="C80" s="141" t="str">
        <f t="shared" si="1"/>
        <v>86 - Республика Карелия</v>
      </c>
    </row>
    <row r="81" spans="1:3" x14ac:dyDescent="0.3">
      <c r="A81" s="142" t="s">
        <v>244</v>
      </c>
      <c r="B81" t="s">
        <v>152</v>
      </c>
      <c r="C81" s="141" t="str">
        <f t="shared" si="1"/>
        <v>87 - Республика Коми</v>
      </c>
    </row>
    <row r="82" spans="1:3" x14ac:dyDescent="0.3">
      <c r="A82" s="142" t="s">
        <v>245</v>
      </c>
      <c r="B82" t="s">
        <v>153</v>
      </c>
      <c r="C82" s="141" t="str">
        <f t="shared" si="1"/>
        <v>88 - Республика Мари Эл</v>
      </c>
    </row>
    <row r="83" spans="1:3" x14ac:dyDescent="0.3">
      <c r="A83" s="142" t="s">
        <v>246</v>
      </c>
      <c r="B83" t="s">
        <v>154</v>
      </c>
      <c r="C83" s="141" t="str">
        <f t="shared" si="1"/>
        <v>89 - Республика Мордовия</v>
      </c>
    </row>
    <row r="84" spans="1:3" x14ac:dyDescent="0.3">
      <c r="A84" s="142" t="s">
        <v>247</v>
      </c>
      <c r="B84" t="s">
        <v>155</v>
      </c>
      <c r="C84" s="141" t="str">
        <f t="shared" si="1"/>
        <v>90 - Республика Северная Осетия-Алания</v>
      </c>
    </row>
    <row r="85" spans="1:3" x14ac:dyDescent="0.3">
      <c r="A85" s="142" t="s">
        <v>248</v>
      </c>
      <c r="B85" t="s">
        <v>156</v>
      </c>
      <c r="C85" s="141" t="str">
        <f t="shared" si="1"/>
        <v>91 - Карачаево-Черкесская Республика</v>
      </c>
    </row>
    <row r="86" spans="1:3" x14ac:dyDescent="0.3">
      <c r="A86" s="142" t="s">
        <v>249</v>
      </c>
      <c r="B86" t="s">
        <v>157</v>
      </c>
      <c r="C86" s="141" t="str">
        <f t="shared" si="1"/>
        <v>92 - Республика Татарстан</v>
      </c>
    </row>
    <row r="87" spans="1:3" x14ac:dyDescent="0.3">
      <c r="A87" s="142" t="s">
        <v>250</v>
      </c>
      <c r="B87" t="s">
        <v>158</v>
      </c>
      <c r="C87" s="141" t="str">
        <f t="shared" si="1"/>
        <v>93 - Республика Тыва</v>
      </c>
    </row>
    <row r="88" spans="1:3" x14ac:dyDescent="0.3">
      <c r="A88" s="142" t="s">
        <v>251</v>
      </c>
      <c r="B88" t="s">
        <v>159</v>
      </c>
      <c r="C88" s="141" t="str">
        <f t="shared" si="1"/>
        <v>94 - Удмуртская Республика</v>
      </c>
    </row>
    <row r="89" spans="1:3" x14ac:dyDescent="0.3">
      <c r="A89" s="142" t="s">
        <v>252</v>
      </c>
      <c r="B89" t="s">
        <v>160</v>
      </c>
      <c r="C89" s="141" t="str">
        <f t="shared" si="1"/>
        <v>95 - Республика Хакасия</v>
      </c>
    </row>
    <row r="90" spans="1:3" x14ac:dyDescent="0.3">
      <c r="A90" s="142" t="s">
        <v>253</v>
      </c>
      <c r="B90" t="s">
        <v>161</v>
      </c>
      <c r="C90" s="141" t="str">
        <f t="shared" si="1"/>
        <v>96 - Чеченская Республика</v>
      </c>
    </row>
    <row r="91" spans="1:3" x14ac:dyDescent="0.3">
      <c r="A91" s="142" t="s">
        <v>254</v>
      </c>
      <c r="B91" t="s">
        <v>162</v>
      </c>
      <c r="C91" s="141" t="str">
        <f t="shared" si="1"/>
        <v>97 - Чувашская Республика-Чувашия</v>
      </c>
    </row>
    <row r="92" spans="1:3" x14ac:dyDescent="0.3">
      <c r="A92" s="142" t="s">
        <v>255</v>
      </c>
      <c r="B92" t="s">
        <v>163</v>
      </c>
      <c r="C92" s="141" t="str">
        <f t="shared" si="1"/>
        <v>98 - Республика Саха (Якутия)</v>
      </c>
    </row>
    <row r="93" spans="1:3" x14ac:dyDescent="0.3">
      <c r="A93" s="142" t="s">
        <v>256</v>
      </c>
      <c r="B93" t="s">
        <v>164</v>
      </c>
      <c r="C93" s="141" t="str">
        <f t="shared" si="1"/>
        <v>99 - Еврейская автономная область</v>
      </c>
    </row>
  </sheetData>
  <sheetProtection algorithmName="SHA-512" hashValue="pHod3kcxFJH0zF7oKaqIOljAPzPxrFmLzSYHML+CwJV6+AcFboO/BxUyOtOi40Q1itErZprEGnKOjHmb/0XuHA==" saltValue="tNZAzbfLRRpfT02xnQqjtQ==" spinCount="100000" sheet="1" objects="1" scenarios="1" selectLockedCells="1"/>
  <customSheetViews>
    <customSheetView guid="{F8AA223F-C944-479D-835E-11B2EEB1F25F}" state="hidden">
      <selection activeCell="T14" sqref="T14"/>
      <pageMargins left="0.7" right="0.7" top="0.75" bottom="0.75" header="0.3" footer="0.3"/>
      <pageSetup paperSize="9" orientation="portrait" r:id="rId1"/>
    </customSheetView>
    <customSheetView guid="{957993FA-B6B6-47FE-9B69-C2F24E144C91}" state="hidden">
      <selection activeCell="T14" sqref="T14"/>
      <pageMargins left="0.7" right="0.7" top="0.75" bottom="0.75" header="0.3" footer="0.3"/>
      <pageSetup paperSize="9" orientation="portrait" r:id="rId2"/>
    </customSheetView>
    <customSheetView guid="{6DA1D0F2-E135-43FF-A69B-581CF3D9A9C8}" state="hidden">
      <selection activeCell="T14" sqref="T14"/>
      <pageMargins left="0.7" right="0.7" top="0.75" bottom="0.75" header="0.3" footer="0.3"/>
      <pageSetup paperSize="9" orientation="portrait" r:id="rId3"/>
    </customSheetView>
    <customSheetView guid="{C05DAADD-DE75-4354-9C14-25D7DCD1016B}" state="hidden">
      <selection activeCell="T14" sqref="T14"/>
      <pageMargins left="0.7" right="0.7" top="0.75" bottom="0.75" header="0.3" footer="0.3"/>
      <pageSetup paperSize="9" orientation="portrait" r:id="rId4"/>
    </customSheetView>
  </customSheetView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U58"/>
  <sheetViews>
    <sheetView zoomScale="70" zoomScaleNormal="70" workbookViewId="0">
      <pane xSplit="1" topLeftCell="B1" activePane="topRight" state="frozen"/>
      <selection activeCell="B17" sqref="B17"/>
      <selection pane="topRight" activeCell="B23" sqref="B23"/>
    </sheetView>
  </sheetViews>
  <sheetFormatPr defaultRowHeight="12.75" x14ac:dyDescent="0.2"/>
  <cols>
    <col min="1" max="1" width="69.85546875" style="3" customWidth="1"/>
    <col min="2" max="2" width="28.7109375" style="3" customWidth="1"/>
    <col min="3" max="3" width="28.28515625" style="3" customWidth="1"/>
    <col min="4" max="4" width="28.7109375" style="3" customWidth="1"/>
    <col min="5" max="5" width="28.28515625" style="3" customWidth="1"/>
    <col min="6" max="6" width="27.7109375" style="3" customWidth="1"/>
    <col min="7" max="7" width="23.140625" style="3" customWidth="1"/>
    <col min="8" max="9" width="15.28515625" style="3" customWidth="1"/>
    <col min="10" max="10" width="27.85546875" style="3" customWidth="1"/>
    <col min="11" max="11" width="25.85546875" style="3" customWidth="1"/>
    <col min="12" max="12" width="27" style="4" customWidth="1"/>
    <col min="13" max="13" width="21.7109375" style="4" customWidth="1"/>
    <col min="14" max="14" width="19.7109375" style="3" customWidth="1"/>
    <col min="15" max="15" width="27.5703125" style="3" customWidth="1"/>
    <col min="16" max="16" width="26" style="3" customWidth="1"/>
    <col min="17" max="17" width="26.140625" style="6" customWidth="1"/>
    <col min="18" max="18" width="18.7109375" style="6" customWidth="1"/>
    <col min="19" max="19" width="17.42578125" style="6" customWidth="1"/>
    <col min="20" max="20" width="24.5703125" style="6" customWidth="1"/>
    <col min="21" max="21" width="21.5703125" style="6" customWidth="1"/>
    <col min="22" max="16384" width="9.140625" style="6"/>
  </cols>
  <sheetData>
    <row r="1" spans="1:20" ht="15" x14ac:dyDescent="0.2">
      <c r="N1" s="5"/>
      <c r="O1" s="5"/>
      <c r="P1" s="5"/>
    </row>
    <row r="2" spans="1:20" ht="20.25" x14ac:dyDescent="0.3">
      <c r="Q2" s="8"/>
      <c r="R2" s="9" t="s">
        <v>28</v>
      </c>
      <c r="S2" s="8" t="s">
        <v>11</v>
      </c>
    </row>
    <row r="3" spans="1:20" ht="23.25" x14ac:dyDescent="0.35">
      <c r="C3" s="10"/>
      <c r="D3" s="10"/>
      <c r="E3" s="10"/>
      <c r="Q3" s="11"/>
      <c r="S3" s="11" t="s">
        <v>15</v>
      </c>
    </row>
    <row r="4" spans="1:20" ht="23.25" x14ac:dyDescent="0.35">
      <c r="C4" s="10"/>
      <c r="D4" s="10"/>
      <c r="E4" s="10"/>
      <c r="L4" s="12"/>
      <c r="M4" s="12"/>
      <c r="N4" s="12"/>
      <c r="O4" s="12"/>
      <c r="P4" s="12"/>
    </row>
    <row r="5" spans="1:20" ht="20.25" x14ac:dyDescent="0.2">
      <c r="A5" s="167" t="s">
        <v>37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3"/>
      <c r="R5" s="13"/>
      <c r="S5" s="13"/>
      <c r="T5" s="13"/>
    </row>
    <row r="6" spans="1:20" s="19" customFormat="1" ht="21.75" customHeight="1" x14ac:dyDescent="0.25">
      <c r="A6" s="14" t="s">
        <v>5</v>
      </c>
      <c r="B6" s="168"/>
      <c r="C6" s="169"/>
      <c r="D6" s="169"/>
      <c r="E6" s="170"/>
      <c r="F6" s="15"/>
      <c r="G6" s="15"/>
      <c r="H6" s="16"/>
      <c r="I6" s="16"/>
      <c r="J6" s="16"/>
      <c r="K6" s="16"/>
      <c r="L6" s="16"/>
      <c r="M6" s="16"/>
      <c r="N6" s="17"/>
      <c r="O6" s="17"/>
      <c r="P6" s="17"/>
      <c r="Q6" s="17"/>
      <c r="R6" s="18" t="s">
        <v>16</v>
      </c>
      <c r="S6" s="165"/>
      <c r="T6" s="166"/>
    </row>
    <row r="7" spans="1:20" ht="21.75" customHeight="1" thickBot="1" x14ac:dyDescent="0.35">
      <c r="A7" s="20" t="s">
        <v>13</v>
      </c>
      <c r="B7" s="20" t="s">
        <v>6</v>
      </c>
      <c r="C7" s="139"/>
      <c r="D7" s="20" t="s">
        <v>7</v>
      </c>
      <c r="E7" s="139"/>
      <c r="G7" s="21"/>
      <c r="H7" s="22"/>
      <c r="I7" s="22"/>
      <c r="J7" s="22"/>
      <c r="K7" s="22"/>
      <c r="L7" s="23"/>
      <c r="M7" s="24"/>
      <c r="N7" s="25"/>
      <c r="O7" s="25"/>
      <c r="P7" s="25"/>
      <c r="Q7" s="7"/>
      <c r="R7" s="7"/>
      <c r="S7" s="26" t="s">
        <v>1</v>
      </c>
    </row>
    <row r="8" spans="1:20" s="27" customFormat="1" ht="19.5" customHeight="1" thickBot="1" x14ac:dyDescent="0.25">
      <c r="A8" s="171" t="s">
        <v>14</v>
      </c>
      <c r="B8" s="145" t="s">
        <v>12</v>
      </c>
      <c r="C8" s="145" t="s">
        <v>19</v>
      </c>
      <c r="D8" s="174" t="s">
        <v>17</v>
      </c>
      <c r="E8" s="145" t="s">
        <v>50</v>
      </c>
      <c r="F8" s="174" t="s">
        <v>65</v>
      </c>
      <c r="G8" s="145" t="s">
        <v>51</v>
      </c>
      <c r="H8" s="145" t="s">
        <v>45</v>
      </c>
      <c r="I8" s="157" t="s">
        <v>46</v>
      </c>
      <c r="J8" s="145" t="s">
        <v>18</v>
      </c>
      <c r="K8" s="145" t="s">
        <v>32</v>
      </c>
      <c r="L8" s="145" t="s">
        <v>26</v>
      </c>
      <c r="M8" s="148" t="s">
        <v>68</v>
      </c>
      <c r="N8" s="148"/>
      <c r="O8" s="148"/>
      <c r="P8" s="148"/>
      <c r="Q8" s="148"/>
      <c r="R8" s="148"/>
      <c r="S8" s="148"/>
      <c r="T8" s="145" t="s">
        <v>41</v>
      </c>
    </row>
    <row r="9" spans="1:20" s="27" customFormat="1" ht="37.5" customHeight="1" thickBot="1" x14ac:dyDescent="0.25">
      <c r="A9" s="172"/>
      <c r="B9" s="146"/>
      <c r="C9" s="146"/>
      <c r="D9" s="175"/>
      <c r="E9" s="146"/>
      <c r="F9" s="175"/>
      <c r="G9" s="146"/>
      <c r="H9" s="146"/>
      <c r="I9" s="158"/>
      <c r="J9" s="146"/>
      <c r="K9" s="146"/>
      <c r="L9" s="163"/>
      <c r="M9" s="177" t="s">
        <v>20</v>
      </c>
      <c r="N9" s="153" t="s">
        <v>33</v>
      </c>
      <c r="O9" s="148" t="s">
        <v>21</v>
      </c>
      <c r="P9" s="148"/>
      <c r="Q9" s="148"/>
      <c r="R9" s="148"/>
      <c r="S9" s="148"/>
      <c r="T9" s="146"/>
    </row>
    <row r="10" spans="1:20" s="27" customFormat="1" ht="39" customHeight="1" thickBot="1" x14ac:dyDescent="0.25">
      <c r="A10" s="172"/>
      <c r="B10" s="146"/>
      <c r="C10" s="146"/>
      <c r="D10" s="175"/>
      <c r="E10" s="146"/>
      <c r="F10" s="175"/>
      <c r="G10" s="146"/>
      <c r="H10" s="146"/>
      <c r="I10" s="158"/>
      <c r="J10" s="146"/>
      <c r="K10" s="146"/>
      <c r="L10" s="163"/>
      <c r="M10" s="178"/>
      <c r="N10" s="154"/>
      <c r="O10" s="148" t="s">
        <v>22</v>
      </c>
      <c r="P10" s="148"/>
      <c r="Q10" s="148"/>
      <c r="R10" s="153" t="s">
        <v>23</v>
      </c>
      <c r="S10" s="150" t="s">
        <v>31</v>
      </c>
      <c r="T10" s="158"/>
    </row>
    <row r="11" spans="1:20" s="27" customFormat="1" ht="51" customHeight="1" thickBot="1" x14ac:dyDescent="0.25">
      <c r="A11" s="173"/>
      <c r="B11" s="147"/>
      <c r="C11" s="147"/>
      <c r="D11" s="176"/>
      <c r="E11" s="147"/>
      <c r="F11" s="176"/>
      <c r="G11" s="147"/>
      <c r="H11" s="147"/>
      <c r="I11" s="159"/>
      <c r="J11" s="147"/>
      <c r="K11" s="147"/>
      <c r="L11" s="164"/>
      <c r="M11" s="179"/>
      <c r="N11" s="155"/>
      <c r="O11" s="102" t="s">
        <v>24</v>
      </c>
      <c r="P11" s="102" t="s">
        <v>27</v>
      </c>
      <c r="Q11" s="101" t="s">
        <v>25</v>
      </c>
      <c r="R11" s="155"/>
      <c r="S11" s="152"/>
      <c r="T11" s="159"/>
    </row>
    <row r="12" spans="1:20" s="37" customFormat="1" ht="13.5" thickBot="1" x14ac:dyDescent="0.25">
      <c r="A12" s="29"/>
      <c r="B12" s="30">
        <v>1</v>
      </c>
      <c r="C12" s="30">
        <v>2</v>
      </c>
      <c r="D12" s="31">
        <v>3</v>
      </c>
      <c r="E12" s="35">
        <v>4</v>
      </c>
      <c r="F12" s="77">
        <v>5</v>
      </c>
      <c r="G12" s="30">
        <v>6</v>
      </c>
      <c r="H12" s="35" t="s">
        <v>53</v>
      </c>
      <c r="I12" s="34" t="s">
        <v>54</v>
      </c>
      <c r="J12" s="35" t="s">
        <v>58</v>
      </c>
      <c r="K12" s="30">
        <v>10</v>
      </c>
      <c r="L12" s="34" t="s">
        <v>64</v>
      </c>
      <c r="M12" s="32">
        <v>12</v>
      </c>
      <c r="N12" s="35">
        <v>13</v>
      </c>
      <c r="O12" s="35" t="s">
        <v>55</v>
      </c>
      <c r="P12" s="30">
        <v>15</v>
      </c>
      <c r="Q12" s="31">
        <v>16</v>
      </c>
      <c r="R12" s="30">
        <v>17</v>
      </c>
      <c r="S12" s="36">
        <v>18</v>
      </c>
      <c r="T12" s="34">
        <v>19</v>
      </c>
    </row>
    <row r="13" spans="1:20" ht="13.5" hidden="1" thickBot="1" x14ac:dyDescent="0.25">
      <c r="A13" s="38" t="s">
        <v>0</v>
      </c>
      <c r="B13" s="39"/>
      <c r="C13" s="39"/>
      <c r="D13" s="40"/>
      <c r="E13" s="41"/>
      <c r="F13" s="42"/>
      <c r="G13" s="39"/>
      <c r="H13" s="99"/>
      <c r="I13" s="97"/>
      <c r="J13" s="39"/>
      <c r="K13" s="39"/>
      <c r="L13" s="43"/>
      <c r="M13" s="44"/>
      <c r="N13" s="45"/>
      <c r="O13" s="46"/>
      <c r="P13" s="47"/>
      <c r="Q13" s="48"/>
      <c r="R13" s="45"/>
      <c r="S13" s="49"/>
      <c r="T13" s="43"/>
    </row>
    <row r="14" spans="1:20" ht="20.25" x14ac:dyDescent="0.3">
      <c r="A14" s="50" t="s">
        <v>35</v>
      </c>
      <c r="B14" s="51"/>
      <c r="C14" s="51"/>
      <c r="D14" s="51"/>
      <c r="E14" s="51"/>
      <c r="F14" s="52"/>
      <c r="G14" s="53"/>
      <c r="H14" s="100"/>
      <c r="I14" s="98"/>
      <c r="J14" s="53"/>
      <c r="K14" s="53"/>
      <c r="L14" s="51"/>
      <c r="M14" s="54"/>
      <c r="N14" s="55"/>
      <c r="O14" s="56"/>
      <c r="P14" s="56"/>
      <c r="Q14" s="54"/>
      <c r="R14" s="56"/>
      <c r="S14" s="57"/>
      <c r="T14" s="58"/>
    </row>
    <row r="15" spans="1:20" ht="35.25" customHeight="1" x14ac:dyDescent="0.2">
      <c r="A15" s="59" t="s">
        <v>38</v>
      </c>
      <c r="B15" s="104">
        <f t="shared" ref="B15:G15" si="0">B17+B18+B21+B20+B22+B23+B26+B27+B28+B29+B30</f>
        <v>0</v>
      </c>
      <c r="C15" s="104">
        <f t="shared" si="0"/>
        <v>0</v>
      </c>
      <c r="D15" s="104">
        <f t="shared" si="0"/>
        <v>0</v>
      </c>
      <c r="E15" s="104">
        <f t="shared" si="0"/>
        <v>0</v>
      </c>
      <c r="F15" s="104">
        <f>F17+F18+F21+F20+F22+F23+F26+F27+F28+F29+F30</f>
        <v>0</v>
      </c>
      <c r="G15" s="104">
        <f t="shared" si="0"/>
        <v>0</v>
      </c>
      <c r="H15" s="105" t="str">
        <f>IF(OR(D15&lt;=0,E15&lt;0),"",E15/D15*100)</f>
        <v/>
      </c>
      <c r="I15" s="105" t="str">
        <f>IF(OR(D15&lt;=0,F15&lt;0),"",F15/D15*100)</f>
        <v/>
      </c>
      <c r="J15" s="104">
        <f t="shared" ref="J15:T15" si="1">J17+J18+J21+J20+J22+J23+J26+J27+J28+J29+J30</f>
        <v>0</v>
      </c>
      <c r="K15" s="104">
        <f t="shared" si="1"/>
        <v>0</v>
      </c>
      <c r="L15" s="104">
        <f t="shared" si="1"/>
        <v>0</v>
      </c>
      <c r="M15" s="106">
        <f t="shared" si="1"/>
        <v>0</v>
      </c>
      <c r="N15" s="104">
        <f t="shared" si="1"/>
        <v>0</v>
      </c>
      <c r="O15" s="104">
        <f t="shared" si="1"/>
        <v>0</v>
      </c>
      <c r="P15" s="104">
        <f t="shared" si="1"/>
        <v>0</v>
      </c>
      <c r="Q15" s="104">
        <f t="shared" si="1"/>
        <v>0</v>
      </c>
      <c r="R15" s="104">
        <f t="shared" si="1"/>
        <v>0</v>
      </c>
      <c r="S15" s="104">
        <f t="shared" si="1"/>
        <v>0</v>
      </c>
      <c r="T15" s="104">
        <f t="shared" si="1"/>
        <v>0</v>
      </c>
    </row>
    <row r="16" spans="1:20" ht="18" x14ac:dyDescent="0.2">
      <c r="A16" s="60" t="s">
        <v>2</v>
      </c>
      <c r="B16" s="103"/>
      <c r="C16" s="107"/>
      <c r="D16" s="108"/>
      <c r="E16" s="109"/>
      <c r="F16" s="107"/>
      <c r="G16" s="107"/>
      <c r="H16" s="110"/>
      <c r="I16" s="110"/>
      <c r="J16" s="107"/>
      <c r="K16" s="107"/>
      <c r="L16" s="107"/>
      <c r="M16" s="108"/>
      <c r="N16" s="107"/>
      <c r="O16" s="107"/>
      <c r="P16" s="107"/>
      <c r="Q16" s="107"/>
      <c r="R16" s="107"/>
      <c r="S16" s="107"/>
      <c r="T16" s="107"/>
    </row>
    <row r="17" spans="1:20" ht="21.75" customHeight="1" x14ac:dyDescent="0.2">
      <c r="A17" s="61" t="s">
        <v>3</v>
      </c>
      <c r="B17" s="111"/>
      <c r="C17" s="111"/>
      <c r="D17" s="111"/>
      <c r="E17" s="111"/>
      <c r="F17" s="111"/>
      <c r="G17" s="111"/>
      <c r="H17" s="110" t="str">
        <f t="shared" ref="H17:H30" si="2">IF(OR(D17&lt;=0,E17&lt;0),"",E17/D17*100)</f>
        <v/>
      </c>
      <c r="I17" s="110" t="str">
        <f t="shared" ref="I17:I30" si="3">IF(OR(D17&lt;=0,F17&lt;0),"",F17/D17*100)</f>
        <v/>
      </c>
      <c r="J17" s="107">
        <f>C17+D17-E17-G17</f>
        <v>0</v>
      </c>
      <c r="K17" s="112"/>
      <c r="L17" s="107">
        <f>M17+N17+O17+R17+S17</f>
        <v>0</v>
      </c>
      <c r="M17" s="112"/>
      <c r="N17" s="112"/>
      <c r="O17" s="107">
        <f>P17+Q17</f>
        <v>0</v>
      </c>
      <c r="P17" s="112"/>
      <c r="Q17" s="112"/>
      <c r="R17" s="112"/>
      <c r="S17" s="112"/>
      <c r="T17" s="112"/>
    </row>
    <row r="18" spans="1:20" ht="19.5" customHeight="1" x14ac:dyDescent="0.2">
      <c r="A18" s="61" t="s">
        <v>4</v>
      </c>
      <c r="B18" s="111"/>
      <c r="C18" s="111"/>
      <c r="D18" s="111"/>
      <c r="E18" s="111"/>
      <c r="F18" s="111"/>
      <c r="G18" s="111"/>
      <c r="H18" s="110" t="str">
        <f t="shared" ref="H18" si="4">IF(OR(D18&lt;=0,E18&lt;0),"",E18/D18*100)</f>
        <v/>
      </c>
      <c r="I18" s="110" t="str">
        <f t="shared" ref="I18" si="5">IF(OR(D18&lt;=0,F18&lt;0),"",F18/D18*100)</f>
        <v/>
      </c>
      <c r="J18" s="107">
        <f>C18+D18-E18-G18</f>
        <v>0</v>
      </c>
      <c r="K18" s="112"/>
      <c r="L18" s="107">
        <f>M18+N18+O18+R18+S18</f>
        <v>0</v>
      </c>
      <c r="M18" s="111"/>
      <c r="N18" s="111"/>
      <c r="O18" s="107">
        <f>P18+Q18</f>
        <v>0</v>
      </c>
      <c r="P18" s="111"/>
      <c r="Q18" s="112"/>
      <c r="R18" s="112"/>
      <c r="S18" s="112"/>
      <c r="T18" s="112"/>
    </row>
    <row r="19" spans="1:20" s="63" customFormat="1" ht="19.5" customHeight="1" x14ac:dyDescent="0.2">
      <c r="A19" s="62" t="s">
        <v>61</v>
      </c>
      <c r="B19" s="111"/>
      <c r="C19" s="111"/>
      <c r="D19" s="111"/>
      <c r="E19" s="111"/>
      <c r="F19" s="111"/>
      <c r="G19" s="111"/>
      <c r="H19" s="110" t="str">
        <f t="shared" si="2"/>
        <v/>
      </c>
      <c r="I19" s="110" t="str">
        <f t="shared" si="3"/>
        <v/>
      </c>
      <c r="J19" s="107">
        <f t="shared" ref="J19:J24" si="6">C19+D19-E19-G19</f>
        <v>0</v>
      </c>
      <c r="K19" s="114"/>
      <c r="L19" s="107">
        <f t="shared" ref="L19:L24" si="7">M19+N19+O19+R19+S19</f>
        <v>0</v>
      </c>
      <c r="M19" s="115"/>
      <c r="N19" s="112"/>
      <c r="O19" s="107">
        <f t="shared" ref="O19:O24" si="8">P19+Q19</f>
        <v>0</v>
      </c>
      <c r="P19" s="114"/>
      <c r="Q19" s="114"/>
      <c r="R19" s="114"/>
      <c r="S19" s="114"/>
      <c r="T19" s="112"/>
    </row>
    <row r="20" spans="1:20" ht="36.75" customHeight="1" x14ac:dyDescent="0.2">
      <c r="A20" s="61" t="s">
        <v>257</v>
      </c>
      <c r="B20" s="111"/>
      <c r="C20" s="111"/>
      <c r="D20" s="111"/>
      <c r="E20" s="111"/>
      <c r="F20" s="111"/>
      <c r="G20" s="111"/>
      <c r="H20" s="110" t="str">
        <f t="shared" si="2"/>
        <v/>
      </c>
      <c r="I20" s="110" t="str">
        <f t="shared" si="3"/>
        <v/>
      </c>
      <c r="J20" s="107">
        <f t="shared" si="6"/>
        <v>0</v>
      </c>
      <c r="K20" s="112"/>
      <c r="L20" s="107">
        <f t="shared" si="7"/>
        <v>0</v>
      </c>
      <c r="M20" s="113"/>
      <c r="N20" s="112"/>
      <c r="O20" s="107">
        <f t="shared" si="8"/>
        <v>0</v>
      </c>
      <c r="P20" s="112"/>
      <c r="Q20" s="112"/>
      <c r="R20" s="112"/>
      <c r="S20" s="112"/>
      <c r="T20" s="112"/>
    </row>
    <row r="21" spans="1:20" ht="19.5" customHeight="1" x14ac:dyDescent="0.2">
      <c r="A21" s="61" t="s">
        <v>260</v>
      </c>
      <c r="B21" s="111"/>
      <c r="C21" s="111"/>
      <c r="D21" s="111"/>
      <c r="E21" s="111"/>
      <c r="F21" s="111"/>
      <c r="G21" s="111"/>
      <c r="H21" s="110" t="str">
        <f t="shared" ref="H21" si="9">IF(OR(D21&lt;=0,E21&lt;0),"",E21/D21*100)</f>
        <v/>
      </c>
      <c r="I21" s="110" t="str">
        <f t="shared" ref="I21" si="10">IF(OR(D21&lt;=0,F21&lt;0),"",F21/D21*100)</f>
        <v/>
      </c>
      <c r="J21" s="107">
        <f t="shared" si="6"/>
        <v>0</v>
      </c>
      <c r="K21" s="112"/>
      <c r="L21" s="107">
        <f t="shared" si="7"/>
        <v>0</v>
      </c>
      <c r="M21" s="113"/>
      <c r="N21" s="112"/>
      <c r="O21" s="107">
        <f t="shared" si="8"/>
        <v>0</v>
      </c>
      <c r="P21" s="112"/>
      <c r="Q21" s="112"/>
      <c r="R21" s="112"/>
      <c r="S21" s="112"/>
      <c r="T21" s="112"/>
    </row>
    <row r="22" spans="1:20" ht="19.5" customHeight="1" x14ac:dyDescent="0.2">
      <c r="A22" s="61" t="s">
        <v>261</v>
      </c>
      <c r="B22" s="111"/>
      <c r="C22" s="111"/>
      <c r="D22" s="111"/>
      <c r="E22" s="111"/>
      <c r="F22" s="111"/>
      <c r="G22" s="111"/>
      <c r="H22" s="110" t="str">
        <f t="shared" si="2"/>
        <v/>
      </c>
      <c r="I22" s="110" t="str">
        <f t="shared" si="3"/>
        <v/>
      </c>
      <c r="J22" s="107">
        <f t="shared" si="6"/>
        <v>0</v>
      </c>
      <c r="K22" s="112"/>
      <c r="L22" s="107">
        <f t="shared" si="7"/>
        <v>0</v>
      </c>
      <c r="M22" s="113"/>
      <c r="N22" s="112"/>
      <c r="O22" s="107">
        <f t="shared" si="8"/>
        <v>0</v>
      </c>
      <c r="P22" s="112"/>
      <c r="Q22" s="112"/>
      <c r="R22" s="112"/>
      <c r="S22" s="112"/>
      <c r="T22" s="112"/>
    </row>
    <row r="23" spans="1:20" ht="55.5" customHeight="1" x14ac:dyDescent="0.2">
      <c r="A23" s="61" t="s">
        <v>262</v>
      </c>
      <c r="B23" s="111"/>
      <c r="C23" s="111"/>
      <c r="D23" s="111"/>
      <c r="E23" s="111"/>
      <c r="F23" s="111"/>
      <c r="G23" s="111"/>
      <c r="H23" s="110" t="str">
        <f t="shared" si="2"/>
        <v/>
      </c>
      <c r="I23" s="110" t="str">
        <f t="shared" si="3"/>
        <v/>
      </c>
      <c r="J23" s="107">
        <f t="shared" si="6"/>
        <v>0</v>
      </c>
      <c r="K23" s="112"/>
      <c r="L23" s="107">
        <f t="shared" si="7"/>
        <v>0</v>
      </c>
      <c r="M23" s="113"/>
      <c r="N23" s="112"/>
      <c r="O23" s="107">
        <f t="shared" si="8"/>
        <v>0</v>
      </c>
      <c r="P23" s="112"/>
      <c r="Q23" s="112"/>
      <c r="R23" s="112"/>
      <c r="S23" s="112"/>
      <c r="T23" s="112"/>
    </row>
    <row r="24" spans="1:20" ht="36.75" customHeight="1" x14ac:dyDescent="0.2">
      <c r="A24" s="62" t="s">
        <v>258</v>
      </c>
      <c r="B24" s="111"/>
      <c r="C24" s="111"/>
      <c r="D24" s="111"/>
      <c r="E24" s="111"/>
      <c r="F24" s="111"/>
      <c r="G24" s="111"/>
      <c r="H24" s="110" t="str">
        <f t="shared" si="2"/>
        <v/>
      </c>
      <c r="I24" s="110" t="str">
        <f t="shared" si="3"/>
        <v/>
      </c>
      <c r="J24" s="107">
        <f t="shared" si="6"/>
        <v>0</v>
      </c>
      <c r="K24" s="112"/>
      <c r="L24" s="107">
        <f t="shared" si="7"/>
        <v>0</v>
      </c>
      <c r="M24" s="113"/>
      <c r="N24" s="112"/>
      <c r="O24" s="107">
        <f t="shared" si="8"/>
        <v>0</v>
      </c>
      <c r="P24" s="112"/>
      <c r="Q24" s="112"/>
      <c r="R24" s="112"/>
      <c r="S24" s="112"/>
      <c r="T24" s="112"/>
    </row>
    <row r="25" spans="1:20" ht="68.25" customHeight="1" x14ac:dyDescent="0.2">
      <c r="A25" s="62" t="s">
        <v>259</v>
      </c>
      <c r="B25" s="116">
        <f>B23-B24</f>
        <v>0</v>
      </c>
      <c r="C25" s="116">
        <f t="shared" ref="C25:G25" si="11">C23-C24</f>
        <v>0</v>
      </c>
      <c r="D25" s="116">
        <f t="shared" si="11"/>
        <v>0</v>
      </c>
      <c r="E25" s="109">
        <f t="shared" si="11"/>
        <v>0</v>
      </c>
      <c r="F25" s="103">
        <f t="shared" si="11"/>
        <v>0</v>
      </c>
      <c r="G25" s="103">
        <f t="shared" si="11"/>
        <v>0</v>
      </c>
      <c r="H25" s="110" t="str">
        <f t="shared" si="2"/>
        <v/>
      </c>
      <c r="I25" s="110" t="str">
        <f t="shared" si="3"/>
        <v/>
      </c>
      <c r="J25" s="107">
        <f t="shared" ref="J25:T25" si="12">J23-J24</f>
        <v>0</v>
      </c>
      <c r="K25" s="107">
        <f t="shared" si="12"/>
        <v>0</v>
      </c>
      <c r="L25" s="107">
        <f t="shared" si="12"/>
        <v>0</v>
      </c>
      <c r="M25" s="107">
        <f t="shared" si="12"/>
        <v>0</v>
      </c>
      <c r="N25" s="107">
        <f t="shared" si="12"/>
        <v>0</v>
      </c>
      <c r="O25" s="107">
        <f t="shared" si="12"/>
        <v>0</v>
      </c>
      <c r="P25" s="107">
        <f t="shared" si="12"/>
        <v>0</v>
      </c>
      <c r="Q25" s="107">
        <f t="shared" si="12"/>
        <v>0</v>
      </c>
      <c r="R25" s="107">
        <f t="shared" si="12"/>
        <v>0</v>
      </c>
      <c r="S25" s="107">
        <f t="shared" si="12"/>
        <v>0</v>
      </c>
      <c r="T25" s="107">
        <f t="shared" si="12"/>
        <v>0</v>
      </c>
    </row>
    <row r="26" spans="1:20" ht="22.5" customHeight="1" x14ac:dyDescent="0.2">
      <c r="A26" s="64" t="s">
        <v>263</v>
      </c>
      <c r="B26" s="111"/>
      <c r="C26" s="111"/>
      <c r="D26" s="111"/>
      <c r="E26" s="111"/>
      <c r="F26" s="111"/>
      <c r="G26" s="111"/>
      <c r="H26" s="110" t="str">
        <f t="shared" ref="H26:H29" si="13">IF(OR(D26&lt;=0,E26&lt;0),"",E26/D26*100)</f>
        <v/>
      </c>
      <c r="I26" s="110" t="str">
        <f t="shared" ref="I26:I29" si="14">IF(OR(D26&lt;=0,F26&lt;0),"",F26/D26*100)</f>
        <v/>
      </c>
      <c r="J26" s="107">
        <f>C26+D26-E26-G26</f>
        <v>0</v>
      </c>
      <c r="K26" s="112"/>
      <c r="L26" s="107">
        <f>M26+N26+O26+R26+S26</f>
        <v>0</v>
      </c>
      <c r="M26" s="111"/>
      <c r="N26" s="111"/>
      <c r="O26" s="107">
        <f>P26+Q26</f>
        <v>0</v>
      </c>
      <c r="P26" s="111"/>
      <c r="Q26" s="112"/>
      <c r="R26" s="112"/>
      <c r="S26" s="112"/>
      <c r="T26" s="112"/>
    </row>
    <row r="27" spans="1:20" ht="18.75" customHeight="1" x14ac:dyDescent="0.2">
      <c r="A27" s="64" t="s">
        <v>264</v>
      </c>
      <c r="B27" s="111"/>
      <c r="C27" s="111"/>
      <c r="D27" s="111"/>
      <c r="E27" s="111"/>
      <c r="F27" s="111"/>
      <c r="G27" s="111"/>
      <c r="H27" s="110" t="str">
        <f t="shared" si="13"/>
        <v/>
      </c>
      <c r="I27" s="110" t="str">
        <f t="shared" si="14"/>
        <v/>
      </c>
      <c r="J27" s="107">
        <f>C27+D27-E27-G27</f>
        <v>0</v>
      </c>
      <c r="K27" s="112"/>
      <c r="L27" s="107">
        <f>M27+N27+O27+R27+S27</f>
        <v>0</v>
      </c>
      <c r="M27" s="111"/>
      <c r="N27" s="111"/>
      <c r="O27" s="107">
        <f>P27+Q27</f>
        <v>0</v>
      </c>
      <c r="P27" s="111"/>
      <c r="Q27" s="112"/>
      <c r="R27" s="112"/>
      <c r="S27" s="112"/>
      <c r="T27" s="112"/>
    </row>
    <row r="28" spans="1:20" ht="33.75" customHeight="1" x14ac:dyDescent="0.2">
      <c r="A28" s="64" t="s">
        <v>265</v>
      </c>
      <c r="B28" s="111"/>
      <c r="C28" s="111"/>
      <c r="D28" s="111"/>
      <c r="E28" s="111"/>
      <c r="F28" s="111"/>
      <c r="G28" s="111"/>
      <c r="H28" s="110" t="str">
        <f t="shared" si="13"/>
        <v/>
      </c>
      <c r="I28" s="110" t="str">
        <f t="shared" si="14"/>
        <v/>
      </c>
      <c r="J28" s="107">
        <f>C28+D28-E28-G28</f>
        <v>0</v>
      </c>
      <c r="K28" s="112"/>
      <c r="L28" s="107">
        <f>M28+N28+O28+R28+S28</f>
        <v>0</v>
      </c>
      <c r="M28" s="111"/>
      <c r="N28" s="111"/>
      <c r="O28" s="107">
        <f>P28+Q28</f>
        <v>0</v>
      </c>
      <c r="P28" s="111"/>
      <c r="Q28" s="112"/>
      <c r="R28" s="112"/>
      <c r="S28" s="112"/>
      <c r="T28" s="112"/>
    </row>
    <row r="29" spans="1:20" ht="39" customHeight="1" thickBot="1" x14ac:dyDescent="0.25">
      <c r="A29" s="65" t="s">
        <v>266</v>
      </c>
      <c r="B29" s="117"/>
      <c r="C29" s="111"/>
      <c r="D29" s="111"/>
      <c r="E29" s="111"/>
      <c r="F29" s="111"/>
      <c r="G29" s="111"/>
      <c r="H29" s="110" t="str">
        <f t="shared" si="13"/>
        <v/>
      </c>
      <c r="I29" s="110" t="str">
        <f t="shared" si="14"/>
        <v/>
      </c>
      <c r="J29" s="107">
        <f>C29+D29-E29-G29</f>
        <v>0</v>
      </c>
      <c r="K29" s="112"/>
      <c r="L29" s="107">
        <f>M29+N29+O29+R29+S29</f>
        <v>0</v>
      </c>
      <c r="M29" s="111"/>
      <c r="N29" s="111"/>
      <c r="O29" s="107">
        <f>P29+Q29</f>
        <v>0</v>
      </c>
      <c r="P29" s="111"/>
      <c r="Q29" s="120"/>
      <c r="R29" s="120"/>
      <c r="S29" s="120"/>
      <c r="T29" s="120"/>
    </row>
    <row r="30" spans="1:20" ht="22.5" customHeight="1" x14ac:dyDescent="0.2">
      <c r="A30" s="66" t="s">
        <v>267</v>
      </c>
      <c r="B30" s="121">
        <f>B31+B32</f>
        <v>0</v>
      </c>
      <c r="C30" s="121">
        <f t="shared" ref="C30:G30" si="15">C31+C32</f>
        <v>0</v>
      </c>
      <c r="D30" s="121">
        <f t="shared" si="15"/>
        <v>0</v>
      </c>
      <c r="E30" s="122">
        <f t="shared" si="15"/>
        <v>0</v>
      </c>
      <c r="F30" s="122">
        <f t="shared" si="15"/>
        <v>0</v>
      </c>
      <c r="G30" s="121">
        <f t="shared" si="15"/>
        <v>0</v>
      </c>
      <c r="H30" s="123" t="str">
        <f t="shared" si="2"/>
        <v/>
      </c>
      <c r="I30" s="124" t="str">
        <f t="shared" si="3"/>
        <v/>
      </c>
      <c r="J30" s="121">
        <f t="shared" ref="J30:T30" si="16">J31+J32</f>
        <v>0</v>
      </c>
      <c r="K30" s="121">
        <f t="shared" si="16"/>
        <v>0</v>
      </c>
      <c r="L30" s="121">
        <f t="shared" si="16"/>
        <v>0</v>
      </c>
      <c r="M30" s="125">
        <f t="shared" si="16"/>
        <v>0</v>
      </c>
      <c r="N30" s="121">
        <f t="shared" si="16"/>
        <v>0</v>
      </c>
      <c r="O30" s="121">
        <f t="shared" si="16"/>
        <v>0</v>
      </c>
      <c r="P30" s="121">
        <f t="shared" si="16"/>
        <v>0</v>
      </c>
      <c r="Q30" s="121">
        <f t="shared" si="16"/>
        <v>0</v>
      </c>
      <c r="R30" s="121">
        <f t="shared" si="16"/>
        <v>0</v>
      </c>
      <c r="S30" s="121">
        <f t="shared" si="16"/>
        <v>0</v>
      </c>
      <c r="T30" s="121">
        <f t="shared" si="16"/>
        <v>0</v>
      </c>
    </row>
    <row r="31" spans="1:20" ht="22.5" customHeight="1" x14ac:dyDescent="0.2">
      <c r="A31" s="70" t="s">
        <v>47</v>
      </c>
      <c r="B31" s="111"/>
      <c r="C31" s="111"/>
      <c r="D31" s="111"/>
      <c r="E31" s="111"/>
      <c r="F31" s="111"/>
      <c r="G31" s="111"/>
      <c r="H31" s="110" t="str">
        <f t="shared" ref="H31:H32" si="17">IF(OR(D31&lt;=0,E31&lt;0),"",E31/D31*100)</f>
        <v/>
      </c>
      <c r="I31" s="110" t="str">
        <f t="shared" ref="I31:I32" si="18">IF(OR(D31&lt;=0,F31&lt;0),"",F31/D31*100)</f>
        <v/>
      </c>
      <c r="J31" s="107">
        <f>C31+D31-E31-G31</f>
        <v>0</v>
      </c>
      <c r="K31" s="112"/>
      <c r="L31" s="107">
        <f>M31+N31+O31+R31+S31</f>
        <v>0</v>
      </c>
      <c r="M31" s="111"/>
      <c r="N31" s="111"/>
      <c r="O31" s="107">
        <f>P31+Q31</f>
        <v>0</v>
      </c>
      <c r="P31" s="111"/>
      <c r="Q31" s="112"/>
      <c r="R31" s="112"/>
      <c r="S31" s="112"/>
      <c r="T31" s="112"/>
    </row>
    <row r="32" spans="1:20" ht="22.5" customHeight="1" thickBot="1" x14ac:dyDescent="0.25">
      <c r="A32" s="72" t="s">
        <v>29</v>
      </c>
      <c r="B32" s="118"/>
      <c r="C32" s="118"/>
      <c r="D32" s="118"/>
      <c r="E32" s="118"/>
      <c r="F32" s="118"/>
      <c r="G32" s="118"/>
      <c r="H32" s="119" t="str">
        <f t="shared" si="17"/>
        <v/>
      </c>
      <c r="I32" s="119" t="str">
        <f t="shared" si="18"/>
        <v/>
      </c>
      <c r="J32" s="126">
        <f>C32+D32-E32-G32</f>
        <v>0</v>
      </c>
      <c r="K32" s="127"/>
      <c r="L32" s="126">
        <f>M32+N32+O32+R32+S32</f>
        <v>0</v>
      </c>
      <c r="M32" s="118"/>
      <c r="N32" s="118"/>
      <c r="O32" s="126">
        <f>P32+Q32</f>
        <v>0</v>
      </c>
      <c r="P32" s="118"/>
      <c r="Q32" s="127"/>
      <c r="R32" s="127"/>
      <c r="S32" s="127"/>
      <c r="T32" s="127"/>
    </row>
    <row r="33" spans="1:20" ht="12.75" customHeight="1" x14ac:dyDescent="0.2">
      <c r="A33" s="71"/>
      <c r="B33" s="67"/>
      <c r="C33" s="67"/>
      <c r="D33" s="67"/>
      <c r="E33" s="67"/>
      <c r="F33" s="67"/>
      <c r="G33" s="67"/>
      <c r="H33" s="68"/>
      <c r="I33" s="68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</row>
    <row r="34" spans="1:20" ht="66" customHeight="1" x14ac:dyDescent="0.2">
      <c r="A34" s="160" t="s">
        <v>60</v>
      </c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69"/>
    </row>
    <row r="35" spans="1:20" ht="23.25" customHeight="1" x14ac:dyDescent="0.2">
      <c r="A35" s="160" t="s">
        <v>62</v>
      </c>
      <c r="B35" s="160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69"/>
      <c r="T35" s="69"/>
    </row>
    <row r="36" spans="1:20" ht="38.25" customHeight="1" x14ac:dyDescent="0.2">
      <c r="A36" s="160" t="s">
        <v>70</v>
      </c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69"/>
    </row>
    <row r="37" spans="1:20" ht="23.25" customHeight="1" thickBo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73"/>
      <c r="M37" s="73"/>
      <c r="N37" s="73"/>
      <c r="O37" s="73"/>
      <c r="P37" s="73"/>
      <c r="Q37" s="26" t="s">
        <v>1</v>
      </c>
      <c r="R37" s="73"/>
    </row>
    <row r="38" spans="1:20" ht="23.25" customHeight="1" thickBot="1" x14ac:dyDescent="0.25">
      <c r="A38" s="162" t="s">
        <v>42</v>
      </c>
      <c r="B38" s="145" t="s">
        <v>12</v>
      </c>
      <c r="C38" s="145" t="s">
        <v>67</v>
      </c>
      <c r="D38" s="145" t="s">
        <v>43</v>
      </c>
      <c r="E38" s="145" t="s">
        <v>44</v>
      </c>
      <c r="F38" s="145" t="s">
        <v>66</v>
      </c>
      <c r="G38" s="145" t="s">
        <v>51</v>
      </c>
      <c r="H38" s="145" t="s">
        <v>45</v>
      </c>
      <c r="I38" s="157" t="s">
        <v>46</v>
      </c>
      <c r="J38" s="145" t="s">
        <v>57</v>
      </c>
      <c r="K38" s="145" t="s">
        <v>59</v>
      </c>
      <c r="L38" s="145" t="s">
        <v>52</v>
      </c>
      <c r="M38" s="148" t="s">
        <v>69</v>
      </c>
      <c r="N38" s="148"/>
      <c r="O38" s="148"/>
      <c r="P38" s="148"/>
      <c r="Q38" s="148"/>
      <c r="R38" s="148"/>
      <c r="S38" s="149"/>
    </row>
    <row r="39" spans="1:20" ht="33" customHeight="1" thickBot="1" x14ac:dyDescent="0.25">
      <c r="A39" s="163"/>
      <c r="B39" s="146"/>
      <c r="C39" s="146"/>
      <c r="D39" s="146"/>
      <c r="E39" s="146"/>
      <c r="F39" s="146"/>
      <c r="G39" s="146"/>
      <c r="H39" s="146"/>
      <c r="I39" s="158"/>
      <c r="J39" s="146"/>
      <c r="K39" s="146"/>
      <c r="L39" s="146"/>
      <c r="M39" s="150" t="s">
        <v>20</v>
      </c>
      <c r="N39" s="153" t="s">
        <v>33</v>
      </c>
      <c r="O39" s="156" t="s">
        <v>21</v>
      </c>
      <c r="P39" s="148"/>
      <c r="Q39" s="148"/>
      <c r="R39" s="148"/>
      <c r="S39" s="149"/>
    </row>
    <row r="40" spans="1:20" ht="17.25" customHeight="1" thickBot="1" x14ac:dyDescent="0.25">
      <c r="A40" s="163"/>
      <c r="B40" s="146"/>
      <c r="C40" s="146"/>
      <c r="D40" s="146"/>
      <c r="E40" s="146"/>
      <c r="F40" s="146"/>
      <c r="G40" s="146"/>
      <c r="H40" s="146"/>
      <c r="I40" s="158"/>
      <c r="J40" s="146"/>
      <c r="K40" s="146"/>
      <c r="L40" s="146"/>
      <c r="M40" s="151"/>
      <c r="N40" s="154"/>
      <c r="O40" s="156" t="s">
        <v>22</v>
      </c>
      <c r="P40" s="148"/>
      <c r="Q40" s="149"/>
      <c r="R40" s="153" t="s">
        <v>23</v>
      </c>
      <c r="S40" s="153" t="s">
        <v>31</v>
      </c>
    </row>
    <row r="41" spans="1:20" ht="55.5" customHeight="1" thickBot="1" x14ac:dyDescent="0.25">
      <c r="A41" s="164"/>
      <c r="B41" s="147"/>
      <c r="C41" s="147"/>
      <c r="D41" s="147"/>
      <c r="E41" s="147"/>
      <c r="F41" s="147"/>
      <c r="G41" s="147"/>
      <c r="H41" s="147"/>
      <c r="I41" s="159"/>
      <c r="J41" s="147"/>
      <c r="K41" s="147"/>
      <c r="L41" s="147"/>
      <c r="M41" s="152"/>
      <c r="N41" s="155"/>
      <c r="O41" s="74" t="s">
        <v>24</v>
      </c>
      <c r="P41" s="28" t="s">
        <v>27</v>
      </c>
      <c r="Q41" s="75" t="s">
        <v>25</v>
      </c>
      <c r="R41" s="155"/>
      <c r="S41" s="155"/>
    </row>
    <row r="42" spans="1:20" ht="13.5" customHeight="1" thickBot="1" x14ac:dyDescent="0.25">
      <c r="A42" s="76"/>
      <c r="B42" s="30">
        <v>1</v>
      </c>
      <c r="C42" s="30">
        <v>2</v>
      </c>
      <c r="D42" s="30">
        <v>3</v>
      </c>
      <c r="E42" s="35">
        <v>4</v>
      </c>
      <c r="F42" s="35">
        <v>5</v>
      </c>
      <c r="G42" s="30">
        <v>6</v>
      </c>
      <c r="H42" s="35" t="s">
        <v>53</v>
      </c>
      <c r="I42" s="34" t="s">
        <v>54</v>
      </c>
      <c r="J42" s="35" t="s">
        <v>63</v>
      </c>
      <c r="K42" s="30">
        <v>10</v>
      </c>
      <c r="L42" s="35" t="s">
        <v>64</v>
      </c>
      <c r="M42" s="77">
        <v>12</v>
      </c>
      <c r="N42" s="35">
        <v>13</v>
      </c>
      <c r="O42" s="33" t="s">
        <v>55</v>
      </c>
      <c r="P42" s="78">
        <v>15</v>
      </c>
      <c r="Q42" s="79">
        <v>16</v>
      </c>
      <c r="R42" s="30">
        <v>17</v>
      </c>
      <c r="S42" s="30">
        <v>18</v>
      </c>
    </row>
    <row r="43" spans="1:20" ht="21" thickBot="1" x14ac:dyDescent="0.35">
      <c r="A43" s="80" t="s">
        <v>36</v>
      </c>
      <c r="B43" s="81"/>
      <c r="C43" s="81"/>
      <c r="D43" s="81"/>
      <c r="E43" s="81"/>
      <c r="F43" s="81"/>
      <c r="G43" s="76"/>
      <c r="H43" s="136"/>
      <c r="I43" s="135"/>
      <c r="J43" s="82"/>
      <c r="K43" s="82"/>
      <c r="L43" s="82"/>
      <c r="M43" s="83"/>
      <c r="N43" s="82"/>
      <c r="O43" s="84"/>
      <c r="P43" s="85"/>
      <c r="Q43" s="86"/>
      <c r="R43" s="82"/>
      <c r="S43" s="82"/>
    </row>
    <row r="44" spans="1:20" ht="24" customHeight="1" x14ac:dyDescent="0.3">
      <c r="A44" s="66" t="s">
        <v>39</v>
      </c>
      <c r="B44" s="128">
        <f>B45+B46</f>
        <v>0</v>
      </c>
      <c r="C44" s="128">
        <f t="shared" ref="C44:G44" si="19">C45+C46</f>
        <v>0</v>
      </c>
      <c r="D44" s="128">
        <f t="shared" si="19"/>
        <v>0</v>
      </c>
      <c r="E44" s="128">
        <f t="shared" si="19"/>
        <v>0</v>
      </c>
      <c r="F44" s="128">
        <f t="shared" si="19"/>
        <v>0</v>
      </c>
      <c r="G44" s="128">
        <f t="shared" si="19"/>
        <v>0</v>
      </c>
      <c r="H44" s="105" t="str">
        <f t="shared" ref="H44:H49" si="20">IF(OR(D44&lt;=0,E44&lt;0),"",E44/D44*100)</f>
        <v/>
      </c>
      <c r="I44" s="105" t="str">
        <f t="shared" ref="I44:I49" si="21">IF(OR(D44&lt;=0,F44&lt;0),"",F44/D44*100)</f>
        <v/>
      </c>
      <c r="J44" s="128">
        <f t="shared" ref="J44:S44" si="22">J45+J46</f>
        <v>0</v>
      </c>
      <c r="K44" s="128">
        <f t="shared" si="22"/>
        <v>0</v>
      </c>
      <c r="L44" s="128">
        <f t="shared" si="22"/>
        <v>0</v>
      </c>
      <c r="M44" s="128">
        <f t="shared" si="22"/>
        <v>0</v>
      </c>
      <c r="N44" s="128">
        <f t="shared" si="22"/>
        <v>0</v>
      </c>
      <c r="O44" s="128">
        <f t="shared" si="22"/>
        <v>0</v>
      </c>
      <c r="P44" s="128">
        <f t="shared" si="22"/>
        <v>0</v>
      </c>
      <c r="Q44" s="128">
        <f t="shared" si="22"/>
        <v>0</v>
      </c>
      <c r="R44" s="128">
        <f t="shared" si="22"/>
        <v>0</v>
      </c>
      <c r="S44" s="128">
        <f t="shared" si="22"/>
        <v>0</v>
      </c>
      <c r="T44" s="87"/>
    </row>
    <row r="45" spans="1:20" ht="24" customHeight="1" x14ac:dyDescent="0.2">
      <c r="A45" s="88" t="s">
        <v>48</v>
      </c>
      <c r="B45" s="129"/>
      <c r="C45" s="111"/>
      <c r="D45" s="111"/>
      <c r="E45" s="111"/>
      <c r="F45" s="111"/>
      <c r="G45" s="111"/>
      <c r="H45" s="110" t="str">
        <f t="shared" si="20"/>
        <v/>
      </c>
      <c r="I45" s="110" t="str">
        <f t="shared" si="21"/>
        <v/>
      </c>
      <c r="J45" s="107">
        <f>C45+D45-E45-G45</f>
        <v>0</v>
      </c>
      <c r="K45" s="112"/>
      <c r="L45" s="107">
        <f>M45+N45+O45+R45+S45</f>
        <v>0</v>
      </c>
      <c r="M45" s="111"/>
      <c r="N45" s="111"/>
      <c r="O45" s="107">
        <f>P45+Q45</f>
        <v>0</v>
      </c>
      <c r="P45" s="111"/>
      <c r="Q45" s="130"/>
      <c r="R45" s="130"/>
      <c r="S45" s="130"/>
      <c r="T45" s="7"/>
    </row>
    <row r="46" spans="1:20" ht="24" customHeight="1" thickBot="1" x14ac:dyDescent="0.25">
      <c r="A46" s="72" t="s">
        <v>30</v>
      </c>
      <c r="B46" s="131"/>
      <c r="C46" s="118"/>
      <c r="D46" s="118"/>
      <c r="E46" s="118"/>
      <c r="F46" s="118"/>
      <c r="G46" s="118"/>
      <c r="H46" s="119" t="str">
        <f t="shared" si="20"/>
        <v/>
      </c>
      <c r="I46" s="119" t="str">
        <f t="shared" si="21"/>
        <v/>
      </c>
      <c r="J46" s="126">
        <f>C46+D46-E46-G46</f>
        <v>0</v>
      </c>
      <c r="K46" s="127"/>
      <c r="L46" s="126">
        <f>M46+N46+O46+R46+S46</f>
        <v>0</v>
      </c>
      <c r="M46" s="118"/>
      <c r="N46" s="118"/>
      <c r="O46" s="126">
        <f>P46+Q46</f>
        <v>0</v>
      </c>
      <c r="P46" s="118"/>
      <c r="Q46" s="133"/>
      <c r="R46" s="133"/>
      <c r="S46" s="133"/>
      <c r="T46" s="7"/>
    </row>
    <row r="47" spans="1:20" ht="24" customHeight="1" x14ac:dyDescent="0.3">
      <c r="A47" s="89" t="s">
        <v>40</v>
      </c>
      <c r="B47" s="134">
        <f>B48+B49</f>
        <v>0</v>
      </c>
      <c r="C47" s="134">
        <f t="shared" ref="C47:G47" si="23">C48+C49</f>
        <v>0</v>
      </c>
      <c r="D47" s="134">
        <f t="shared" si="23"/>
        <v>0</v>
      </c>
      <c r="E47" s="134">
        <f t="shared" si="23"/>
        <v>0</v>
      </c>
      <c r="F47" s="134">
        <f t="shared" si="23"/>
        <v>0</v>
      </c>
      <c r="G47" s="134">
        <f t="shared" si="23"/>
        <v>0</v>
      </c>
      <c r="H47" s="123" t="str">
        <f t="shared" si="20"/>
        <v/>
      </c>
      <c r="I47" s="123" t="str">
        <f t="shared" si="21"/>
        <v/>
      </c>
      <c r="J47" s="134">
        <f t="shared" ref="J47:S47" si="24">J48+J49</f>
        <v>0</v>
      </c>
      <c r="K47" s="134">
        <f t="shared" si="24"/>
        <v>0</v>
      </c>
      <c r="L47" s="134">
        <f t="shared" si="24"/>
        <v>0</v>
      </c>
      <c r="M47" s="134">
        <f t="shared" si="24"/>
        <v>0</v>
      </c>
      <c r="N47" s="134">
        <f t="shared" si="24"/>
        <v>0</v>
      </c>
      <c r="O47" s="134">
        <f t="shared" si="24"/>
        <v>0</v>
      </c>
      <c r="P47" s="134">
        <f t="shared" si="24"/>
        <v>0</v>
      </c>
      <c r="Q47" s="134">
        <f t="shared" si="24"/>
        <v>0</v>
      </c>
      <c r="R47" s="134">
        <f t="shared" si="24"/>
        <v>0</v>
      </c>
      <c r="S47" s="134">
        <f t="shared" si="24"/>
        <v>0</v>
      </c>
      <c r="T47" s="87"/>
    </row>
    <row r="48" spans="1:20" ht="36" customHeight="1" x14ac:dyDescent="0.2">
      <c r="A48" s="70" t="s">
        <v>56</v>
      </c>
      <c r="B48" s="129"/>
      <c r="C48" s="111"/>
      <c r="D48" s="111"/>
      <c r="E48" s="111"/>
      <c r="F48" s="111"/>
      <c r="G48" s="111"/>
      <c r="H48" s="110" t="str">
        <f t="shared" si="20"/>
        <v/>
      </c>
      <c r="I48" s="110" t="str">
        <f t="shared" si="21"/>
        <v/>
      </c>
      <c r="J48" s="107">
        <f>C48+D48-E48-G48</f>
        <v>0</v>
      </c>
      <c r="K48" s="112"/>
      <c r="L48" s="107">
        <f>M48+N48+O48+R48+S48</f>
        <v>0</v>
      </c>
      <c r="M48" s="111"/>
      <c r="N48" s="111"/>
      <c r="O48" s="107">
        <f>P48+Q48</f>
        <v>0</v>
      </c>
      <c r="P48" s="111"/>
      <c r="Q48" s="130"/>
      <c r="R48" s="130"/>
      <c r="S48" s="130"/>
    </row>
    <row r="49" spans="1:21" ht="39.75" customHeight="1" thickBot="1" x14ac:dyDescent="0.25">
      <c r="A49" s="72" t="s">
        <v>49</v>
      </c>
      <c r="B49" s="131"/>
      <c r="C49" s="131"/>
      <c r="D49" s="131"/>
      <c r="E49" s="131"/>
      <c r="F49" s="131"/>
      <c r="G49" s="131"/>
      <c r="H49" s="138" t="str">
        <f t="shared" si="20"/>
        <v/>
      </c>
      <c r="I49" s="138" t="str">
        <f t="shared" si="21"/>
        <v/>
      </c>
      <c r="J49" s="132">
        <f t="shared" ref="J49" si="25">C49+D49-E49-G49</f>
        <v>0</v>
      </c>
      <c r="K49" s="133"/>
      <c r="L49" s="132">
        <f t="shared" ref="L49" si="26">M49+N49+O49+R49+S49</f>
        <v>0</v>
      </c>
      <c r="M49" s="133"/>
      <c r="N49" s="133"/>
      <c r="O49" s="132">
        <f t="shared" ref="O49" si="27">P49+Q49</f>
        <v>0</v>
      </c>
      <c r="P49" s="133"/>
      <c r="Q49" s="133"/>
      <c r="R49" s="133"/>
      <c r="S49" s="133"/>
    </row>
    <row r="50" spans="1:21" ht="15" x14ac:dyDescent="0.2">
      <c r="A50" s="71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1"/>
      <c r="M50" s="91"/>
      <c r="N50" s="92"/>
      <c r="O50" s="92"/>
      <c r="P50" s="92"/>
      <c r="Q50" s="92"/>
      <c r="R50" s="92"/>
      <c r="S50" s="92"/>
      <c r="T50" s="92"/>
      <c r="U50" s="92"/>
    </row>
    <row r="52" spans="1:21" ht="18" x14ac:dyDescent="0.25">
      <c r="A52" s="93" t="s">
        <v>8</v>
      </c>
      <c r="B52" s="1"/>
    </row>
    <row r="53" spans="1:21" ht="18" x14ac:dyDescent="0.25">
      <c r="A53" s="94"/>
      <c r="B53" s="94"/>
    </row>
    <row r="54" spans="1:21" ht="18" x14ac:dyDescent="0.25">
      <c r="A54" s="93" t="s">
        <v>9</v>
      </c>
      <c r="B54" s="137"/>
    </row>
    <row r="55" spans="1:21" ht="18" x14ac:dyDescent="0.25">
      <c r="A55" s="95"/>
      <c r="B55" s="96"/>
    </row>
    <row r="56" spans="1:21" ht="18" x14ac:dyDescent="0.25">
      <c r="A56" s="93" t="s">
        <v>34</v>
      </c>
      <c r="B56" s="1"/>
    </row>
    <row r="57" spans="1:21" ht="18" x14ac:dyDescent="0.25">
      <c r="A57" s="94"/>
      <c r="B57" s="94"/>
    </row>
    <row r="58" spans="1:21" ht="18" x14ac:dyDescent="0.25">
      <c r="A58" s="93" t="s">
        <v>10</v>
      </c>
      <c r="B58" s="2"/>
    </row>
  </sheetData>
  <sheetProtection password="DCE0" sheet="1" objects="1" scenarios="1" selectLockedCells="1"/>
  <customSheetViews>
    <customSheetView guid="{F8AA223F-C944-479D-835E-11B2EEB1F25F}" scale="50" fitToPage="1" hiddenRows="1">
      <pane xSplit="1" topLeftCell="B1" activePane="topRight" state="frozen"/>
      <selection pane="topRight" activeCell="B17" sqref="B17"/>
      <pageMargins left="0.19685039370078741" right="0.19685039370078741" top="0.19685039370078741" bottom="0.19685039370078741" header="0" footer="0"/>
      <printOptions horizontalCentered="1"/>
      <pageSetup paperSize="8" scale="39" orientation="landscape" r:id="rId1"/>
    </customSheetView>
    <customSheetView guid="{957993FA-B6B6-47FE-9B69-C2F24E144C91}" scale="50" fitToPage="1" hiddenRows="1">
      <pane xSplit="1" topLeftCell="B1" activePane="topRight" state="frozen"/>
      <selection pane="topRight" activeCell="C7" sqref="C7"/>
      <pageMargins left="0.19685039370078741" right="0.19685039370078741" top="0.19685039370078741" bottom="0.19685039370078741" header="0" footer="0"/>
      <printOptions horizontalCentered="1"/>
      <pageSetup paperSize="8" scale="39" orientation="landscape" r:id="rId2"/>
    </customSheetView>
    <customSheetView guid="{6DA1D0F2-E135-43FF-A69B-581CF3D9A9C8}" scale="50" fitToPage="1" hiddenRows="1">
      <pane xSplit="1" topLeftCell="B1" activePane="topRight" state="frozen"/>
      <selection pane="topRight" activeCell="C7" sqref="C7"/>
      <pageMargins left="0.19685039370078741" right="0.19685039370078741" top="0.19685039370078741" bottom="0.19685039370078741" header="0" footer="0"/>
      <printOptions horizontalCentered="1"/>
      <pageSetup paperSize="8" scale="39" orientation="landscape" r:id="rId3"/>
    </customSheetView>
    <customSheetView guid="{C05DAADD-DE75-4354-9C14-25D7DCD1016B}" scale="50" fitToPage="1" hiddenRows="1">
      <pane xSplit="1" topLeftCell="B1" activePane="topRight" state="frozen"/>
      <selection pane="topRight" activeCell="B17" sqref="B17"/>
      <pageMargins left="0.19685039370078741" right="0.19685039370078741" top="0.19685039370078741" bottom="0.19685039370078741" header="0" footer="0"/>
      <printOptions horizontalCentered="1"/>
      <pageSetup paperSize="8" scale="39" orientation="landscape" r:id="rId4"/>
    </customSheetView>
  </customSheetViews>
  <mergeCells count="45">
    <mergeCell ref="S6:T6"/>
    <mergeCell ref="A5:P5"/>
    <mergeCell ref="B6:E6"/>
    <mergeCell ref="A8:A11"/>
    <mergeCell ref="B8:B11"/>
    <mergeCell ref="C8:C11"/>
    <mergeCell ref="D8:D11"/>
    <mergeCell ref="E8:E11"/>
    <mergeCell ref="F8:F11"/>
    <mergeCell ref="G8:G11"/>
    <mergeCell ref="H8:H11"/>
    <mergeCell ref="T8:T11"/>
    <mergeCell ref="M9:M11"/>
    <mergeCell ref="N9:N11"/>
    <mergeCell ref="O9:S9"/>
    <mergeCell ref="O10:Q10"/>
    <mergeCell ref="K38:K41"/>
    <mergeCell ref="R10:R11"/>
    <mergeCell ref="S10:S11"/>
    <mergeCell ref="A34:S34"/>
    <mergeCell ref="A35:R35"/>
    <mergeCell ref="A36:S36"/>
    <mergeCell ref="A38:A41"/>
    <mergeCell ref="B38:B41"/>
    <mergeCell ref="C38:C41"/>
    <mergeCell ref="D38:D41"/>
    <mergeCell ref="E38:E41"/>
    <mergeCell ref="I8:I11"/>
    <mergeCell ref="J8:J11"/>
    <mergeCell ref="K8:K11"/>
    <mergeCell ref="L8:L11"/>
    <mergeCell ref="M8:S8"/>
    <mergeCell ref="F38:F41"/>
    <mergeCell ref="G38:G41"/>
    <mergeCell ref="H38:H41"/>
    <mergeCell ref="I38:I41"/>
    <mergeCell ref="J38:J41"/>
    <mergeCell ref="L38:L41"/>
    <mergeCell ref="M38:S38"/>
    <mergeCell ref="M39:M41"/>
    <mergeCell ref="N39:N41"/>
    <mergeCell ref="O39:S39"/>
    <mergeCell ref="O40:Q40"/>
    <mergeCell ref="R40:R41"/>
    <mergeCell ref="S40:S41"/>
  </mergeCells>
  <printOptions horizontalCentered="1"/>
  <pageMargins left="0.19685039370078741" right="0.19685039370078741" top="0.19685039370078741" bottom="0.19685039370078741" header="0" footer="0"/>
  <pageSetup paperSize="8" scale="39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0"/>
  <sheetViews>
    <sheetView zoomScale="70" zoomScaleNormal="70" workbookViewId="0">
      <pane xSplit="1" topLeftCell="B1" activePane="topRight" state="frozen"/>
      <selection activeCell="A34" sqref="A34:R34"/>
      <selection pane="topRight" activeCell="C20" sqref="C20"/>
    </sheetView>
  </sheetViews>
  <sheetFormatPr defaultRowHeight="12.75" x14ac:dyDescent="0.2"/>
  <cols>
    <col min="1" max="1" width="69.85546875" style="3" customWidth="1"/>
    <col min="2" max="2" width="28.7109375" style="3" customWidth="1"/>
    <col min="3" max="3" width="28.28515625" style="3" customWidth="1"/>
    <col min="4" max="4" width="28.7109375" style="3" customWidth="1"/>
    <col min="5" max="5" width="28.28515625" style="3" customWidth="1"/>
    <col min="6" max="6" width="27.7109375" style="3" customWidth="1"/>
    <col min="7" max="7" width="23.140625" style="3" customWidth="1"/>
    <col min="8" max="9" width="15.28515625" style="3" customWidth="1"/>
    <col min="10" max="10" width="27.85546875" style="3" customWidth="1"/>
    <col min="11" max="11" width="25.85546875" style="3" customWidth="1"/>
    <col min="12" max="12" width="27" style="4" customWidth="1"/>
    <col min="13" max="13" width="21.7109375" style="4" customWidth="1"/>
    <col min="14" max="14" width="19.7109375" style="3" customWidth="1"/>
    <col min="15" max="15" width="27.5703125" style="3" customWidth="1"/>
    <col min="16" max="16" width="26" style="3" customWidth="1"/>
    <col min="17" max="17" width="26.140625" style="6" customWidth="1"/>
    <col min="18" max="18" width="18.7109375" style="6" customWidth="1"/>
    <col min="19" max="19" width="34" style="6" customWidth="1"/>
    <col min="20" max="20" width="24.5703125" style="6" customWidth="1"/>
    <col min="21" max="21" width="21.5703125" style="6" customWidth="1"/>
    <col min="22" max="16384" width="9.140625" style="6"/>
  </cols>
  <sheetData>
    <row r="1" spans="1:20" ht="15" x14ac:dyDescent="0.2">
      <c r="N1" s="5"/>
      <c r="O1" s="5"/>
      <c r="P1" s="5"/>
    </row>
    <row r="2" spans="1:20" ht="20.25" x14ac:dyDescent="0.3">
      <c r="Q2" s="8"/>
      <c r="R2" s="9" t="s">
        <v>28</v>
      </c>
      <c r="S2" s="8" t="s">
        <v>11</v>
      </c>
    </row>
    <row r="3" spans="1:20" ht="23.25" x14ac:dyDescent="0.35">
      <c r="C3" s="10"/>
      <c r="D3" s="10"/>
      <c r="E3" s="10"/>
      <c r="Q3" s="11"/>
      <c r="S3" s="11" t="s">
        <v>15</v>
      </c>
    </row>
    <row r="4" spans="1:20" ht="23.25" x14ac:dyDescent="0.35">
      <c r="C4" s="10"/>
      <c r="D4" s="10"/>
      <c r="E4" s="10"/>
      <c r="L4" s="12"/>
      <c r="M4" s="12"/>
      <c r="N4" s="12"/>
      <c r="O4" s="12"/>
      <c r="P4" s="12"/>
    </row>
    <row r="5" spans="1:20" ht="20.25" x14ac:dyDescent="0.2">
      <c r="A5" s="167" t="s">
        <v>37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3"/>
      <c r="R5" s="13"/>
      <c r="S5" s="13"/>
      <c r="T5" s="13"/>
    </row>
    <row r="6" spans="1:20" s="19" customFormat="1" ht="21.75" customHeight="1" x14ac:dyDescent="0.25">
      <c r="A6" s="14" t="s">
        <v>5</v>
      </c>
      <c r="B6" s="180"/>
      <c r="C6" s="181"/>
      <c r="D6" s="181"/>
      <c r="E6" s="182"/>
      <c r="F6" s="15"/>
      <c r="G6" s="15"/>
      <c r="H6" s="16"/>
      <c r="I6" s="16"/>
      <c r="J6" s="16"/>
      <c r="K6" s="16"/>
      <c r="L6" s="16"/>
      <c r="M6" s="16"/>
      <c r="N6" s="17"/>
      <c r="O6" s="17"/>
      <c r="P6" s="17"/>
      <c r="Q6" s="17"/>
      <c r="R6" s="18" t="s">
        <v>16</v>
      </c>
      <c r="S6" s="183"/>
      <c r="T6" s="184"/>
    </row>
    <row r="7" spans="1:20" ht="21.75" customHeight="1" thickBot="1" x14ac:dyDescent="0.35">
      <c r="A7" s="20" t="s">
        <v>13</v>
      </c>
      <c r="B7" s="20" t="s">
        <v>6</v>
      </c>
      <c r="C7" s="140">
        <f>[0]!DATE1</f>
        <v>0</v>
      </c>
      <c r="D7" s="20" t="s">
        <v>7</v>
      </c>
      <c r="E7" s="140">
        <f>[0]!DATE2</f>
        <v>0</v>
      </c>
      <c r="G7" s="21"/>
      <c r="H7" s="22"/>
      <c r="I7" s="22"/>
      <c r="J7" s="22"/>
      <c r="K7" s="22"/>
      <c r="L7" s="23"/>
      <c r="M7" s="24"/>
      <c r="N7" s="25"/>
      <c r="O7" s="25"/>
      <c r="P7" s="25"/>
      <c r="Q7" s="7"/>
      <c r="R7" s="7"/>
      <c r="S7" s="26" t="s">
        <v>1</v>
      </c>
    </row>
    <row r="8" spans="1:20" s="27" customFormat="1" ht="19.5" customHeight="1" thickBot="1" x14ac:dyDescent="0.25">
      <c r="A8" s="171" t="s">
        <v>14</v>
      </c>
      <c r="B8" s="145" t="s">
        <v>12</v>
      </c>
      <c r="C8" s="145" t="s">
        <v>19</v>
      </c>
      <c r="D8" s="174" t="s">
        <v>17</v>
      </c>
      <c r="E8" s="145" t="s">
        <v>50</v>
      </c>
      <c r="F8" s="174" t="s">
        <v>65</v>
      </c>
      <c r="G8" s="145" t="s">
        <v>51</v>
      </c>
      <c r="H8" s="145" t="s">
        <v>45</v>
      </c>
      <c r="I8" s="157" t="s">
        <v>46</v>
      </c>
      <c r="J8" s="145" t="s">
        <v>18</v>
      </c>
      <c r="K8" s="145" t="s">
        <v>32</v>
      </c>
      <c r="L8" s="145" t="s">
        <v>26</v>
      </c>
      <c r="M8" s="148" t="s">
        <v>68</v>
      </c>
      <c r="N8" s="148"/>
      <c r="O8" s="148"/>
      <c r="P8" s="148"/>
      <c r="Q8" s="148"/>
      <c r="R8" s="148"/>
      <c r="S8" s="148"/>
      <c r="T8" s="145" t="s">
        <v>41</v>
      </c>
    </row>
    <row r="9" spans="1:20" s="27" customFormat="1" ht="37.5" customHeight="1" thickBot="1" x14ac:dyDescent="0.25">
      <c r="A9" s="172"/>
      <c r="B9" s="146"/>
      <c r="C9" s="146"/>
      <c r="D9" s="175"/>
      <c r="E9" s="146"/>
      <c r="F9" s="175"/>
      <c r="G9" s="146"/>
      <c r="H9" s="146"/>
      <c r="I9" s="158"/>
      <c r="J9" s="146"/>
      <c r="K9" s="146"/>
      <c r="L9" s="163"/>
      <c r="M9" s="177" t="s">
        <v>20</v>
      </c>
      <c r="N9" s="153" t="s">
        <v>33</v>
      </c>
      <c r="O9" s="148" t="s">
        <v>21</v>
      </c>
      <c r="P9" s="148"/>
      <c r="Q9" s="148"/>
      <c r="R9" s="148"/>
      <c r="S9" s="148"/>
      <c r="T9" s="146"/>
    </row>
    <row r="10" spans="1:20" s="27" customFormat="1" ht="39" customHeight="1" thickBot="1" x14ac:dyDescent="0.25">
      <c r="A10" s="172"/>
      <c r="B10" s="146"/>
      <c r="C10" s="146"/>
      <c r="D10" s="175"/>
      <c r="E10" s="146"/>
      <c r="F10" s="175"/>
      <c r="G10" s="146"/>
      <c r="H10" s="146"/>
      <c r="I10" s="158"/>
      <c r="J10" s="146"/>
      <c r="K10" s="146"/>
      <c r="L10" s="163"/>
      <c r="M10" s="178"/>
      <c r="N10" s="154"/>
      <c r="O10" s="148" t="s">
        <v>22</v>
      </c>
      <c r="P10" s="148"/>
      <c r="Q10" s="148"/>
      <c r="R10" s="153" t="s">
        <v>23</v>
      </c>
      <c r="S10" s="150" t="s">
        <v>31</v>
      </c>
      <c r="T10" s="158"/>
    </row>
    <row r="11" spans="1:20" s="27" customFormat="1" ht="51" customHeight="1" thickBot="1" x14ac:dyDescent="0.25">
      <c r="A11" s="173"/>
      <c r="B11" s="147"/>
      <c r="C11" s="147"/>
      <c r="D11" s="176"/>
      <c r="E11" s="147"/>
      <c r="F11" s="176"/>
      <c r="G11" s="147"/>
      <c r="H11" s="147"/>
      <c r="I11" s="159"/>
      <c r="J11" s="147"/>
      <c r="K11" s="147"/>
      <c r="L11" s="164"/>
      <c r="M11" s="179"/>
      <c r="N11" s="155"/>
      <c r="O11" s="102" t="s">
        <v>24</v>
      </c>
      <c r="P11" s="102" t="s">
        <v>27</v>
      </c>
      <c r="Q11" s="143" t="s">
        <v>25</v>
      </c>
      <c r="R11" s="155"/>
      <c r="S11" s="152"/>
      <c r="T11" s="159"/>
    </row>
    <row r="12" spans="1:20" s="37" customFormat="1" ht="13.5" thickBot="1" x14ac:dyDescent="0.25">
      <c r="A12" s="29"/>
      <c r="B12" s="30">
        <v>1</v>
      </c>
      <c r="C12" s="30">
        <v>2</v>
      </c>
      <c r="D12" s="31">
        <v>3</v>
      </c>
      <c r="E12" s="35">
        <v>4</v>
      </c>
      <c r="F12" s="77">
        <v>5</v>
      </c>
      <c r="G12" s="30">
        <v>6</v>
      </c>
      <c r="H12" s="35" t="s">
        <v>53</v>
      </c>
      <c r="I12" s="34" t="s">
        <v>54</v>
      </c>
      <c r="J12" s="35" t="s">
        <v>58</v>
      </c>
      <c r="K12" s="30">
        <v>10</v>
      </c>
      <c r="L12" s="34" t="s">
        <v>64</v>
      </c>
      <c r="M12" s="32">
        <v>12</v>
      </c>
      <c r="N12" s="35">
        <v>13</v>
      </c>
      <c r="O12" s="35" t="s">
        <v>55</v>
      </c>
      <c r="P12" s="30">
        <v>15</v>
      </c>
      <c r="Q12" s="31">
        <v>16</v>
      </c>
      <c r="R12" s="30">
        <v>17</v>
      </c>
      <c r="S12" s="36">
        <v>18</v>
      </c>
      <c r="T12" s="34">
        <v>19</v>
      </c>
    </row>
    <row r="13" spans="1:20" ht="13.5" hidden="1" thickBot="1" x14ac:dyDescent="0.25">
      <c r="A13" s="38" t="s">
        <v>0</v>
      </c>
      <c r="B13" s="39"/>
      <c r="C13" s="39"/>
      <c r="D13" s="40"/>
      <c r="E13" s="41"/>
      <c r="F13" s="42"/>
      <c r="G13" s="39"/>
      <c r="H13" s="99"/>
      <c r="I13" s="97"/>
      <c r="J13" s="39"/>
      <c r="K13" s="39"/>
      <c r="L13" s="43"/>
      <c r="M13" s="44"/>
      <c r="N13" s="45"/>
      <c r="O13" s="46"/>
      <c r="P13" s="47"/>
      <c r="Q13" s="48"/>
      <c r="R13" s="45"/>
      <c r="S13" s="49"/>
      <c r="T13" s="43"/>
    </row>
    <row r="14" spans="1:20" ht="20.25" x14ac:dyDescent="0.3">
      <c r="A14" s="50" t="s">
        <v>35</v>
      </c>
      <c r="B14" s="51"/>
      <c r="C14" s="51"/>
      <c r="D14" s="51"/>
      <c r="E14" s="51"/>
      <c r="F14" s="52"/>
      <c r="G14" s="53"/>
      <c r="H14" s="100"/>
      <c r="I14" s="98"/>
      <c r="J14" s="53"/>
      <c r="K14" s="53"/>
      <c r="L14" s="51"/>
      <c r="M14" s="54"/>
      <c r="N14" s="55"/>
      <c r="O14" s="56"/>
      <c r="P14" s="56"/>
      <c r="Q14" s="54"/>
      <c r="R14" s="56"/>
      <c r="S14" s="57"/>
      <c r="T14" s="58"/>
    </row>
    <row r="15" spans="1:20" ht="35.25" customHeight="1" x14ac:dyDescent="0.2">
      <c r="A15" s="59" t="s">
        <v>38</v>
      </c>
      <c r="B15" s="104">
        <f t="shared" ref="B15:G15" si="0">B17+B18+B21+B20+B22+B23+B26+B27+B28+B29+B30</f>
        <v>0</v>
      </c>
      <c r="C15" s="104">
        <f t="shared" si="0"/>
        <v>0</v>
      </c>
      <c r="D15" s="104">
        <f t="shared" si="0"/>
        <v>0</v>
      </c>
      <c r="E15" s="104">
        <f t="shared" si="0"/>
        <v>0</v>
      </c>
      <c r="F15" s="104">
        <f t="shared" si="0"/>
        <v>0</v>
      </c>
      <c r="G15" s="104">
        <f t="shared" si="0"/>
        <v>0</v>
      </c>
      <c r="H15" s="105" t="str">
        <f>IF(OR(D15&lt;=0,E15&lt;0),"",E15/D15*100)</f>
        <v/>
      </c>
      <c r="I15" s="105" t="str">
        <f>IF(OR(D15&lt;=0,F15&lt;0),"",F15/D15*100)</f>
        <v/>
      </c>
      <c r="J15" s="104">
        <f t="shared" ref="J15:T15" si="1">J17+J18+J21+J20+J22+J23+J26+J27+J28+J29+J30</f>
        <v>0</v>
      </c>
      <c r="K15" s="104">
        <f t="shared" si="1"/>
        <v>0</v>
      </c>
      <c r="L15" s="104">
        <f t="shared" si="1"/>
        <v>0</v>
      </c>
      <c r="M15" s="106">
        <f t="shared" si="1"/>
        <v>0</v>
      </c>
      <c r="N15" s="104">
        <f t="shared" si="1"/>
        <v>0</v>
      </c>
      <c r="O15" s="104">
        <f t="shared" si="1"/>
        <v>0</v>
      </c>
      <c r="P15" s="104">
        <f t="shared" si="1"/>
        <v>0</v>
      </c>
      <c r="Q15" s="104">
        <f t="shared" si="1"/>
        <v>0</v>
      </c>
      <c r="R15" s="104">
        <f t="shared" si="1"/>
        <v>0</v>
      </c>
      <c r="S15" s="104">
        <f t="shared" si="1"/>
        <v>0</v>
      </c>
      <c r="T15" s="104">
        <f t="shared" si="1"/>
        <v>0</v>
      </c>
    </row>
    <row r="16" spans="1:20" ht="18" x14ac:dyDescent="0.2">
      <c r="A16" s="60" t="s">
        <v>2</v>
      </c>
      <c r="B16" s="103"/>
      <c r="C16" s="107"/>
      <c r="D16" s="108"/>
      <c r="E16" s="109"/>
      <c r="F16" s="107"/>
      <c r="G16" s="107"/>
      <c r="H16" s="110"/>
      <c r="I16" s="110"/>
      <c r="J16" s="107"/>
      <c r="K16" s="107"/>
      <c r="L16" s="107"/>
      <c r="M16" s="108"/>
      <c r="N16" s="107"/>
      <c r="O16" s="107"/>
      <c r="P16" s="107"/>
      <c r="Q16" s="107"/>
      <c r="R16" s="107"/>
      <c r="S16" s="107"/>
      <c r="T16" s="107"/>
    </row>
    <row r="17" spans="1:20" ht="21.75" customHeight="1" x14ac:dyDescent="0.2">
      <c r="A17" s="61" t="s">
        <v>3</v>
      </c>
      <c r="B17" s="111"/>
      <c r="C17" s="111"/>
      <c r="D17" s="111"/>
      <c r="E17" s="111"/>
      <c r="F17" s="111"/>
      <c r="G17" s="111"/>
      <c r="H17" s="110" t="str">
        <f t="shared" ref="H17:H24" si="2">IF(OR(D17&lt;=0,E17&lt;0),"",E17/D17*100)</f>
        <v/>
      </c>
      <c r="I17" s="110" t="str">
        <f t="shared" ref="I17:I24" si="3">IF(OR(D17&lt;=0,F17&lt;0),"",F17/D17*100)</f>
        <v/>
      </c>
      <c r="J17" s="107">
        <f>C17+D17-E17-G17</f>
        <v>0</v>
      </c>
      <c r="K17" s="112"/>
      <c r="L17" s="107">
        <f>M17+N17+O17+R17+S17</f>
        <v>0</v>
      </c>
      <c r="M17" s="111"/>
      <c r="N17" s="111"/>
      <c r="O17" s="107">
        <f>P17+Q17</f>
        <v>0</v>
      </c>
      <c r="P17" s="111"/>
      <c r="Q17" s="112"/>
      <c r="R17" s="112"/>
      <c r="S17" s="112"/>
      <c r="T17" s="112"/>
    </row>
    <row r="18" spans="1:20" ht="19.5" customHeight="1" x14ac:dyDescent="0.2">
      <c r="A18" s="61" t="s">
        <v>4</v>
      </c>
      <c r="B18" s="111"/>
      <c r="C18" s="111"/>
      <c r="D18" s="111"/>
      <c r="E18" s="111"/>
      <c r="F18" s="111"/>
      <c r="G18" s="111"/>
      <c r="H18" s="110" t="str">
        <f t="shared" si="2"/>
        <v/>
      </c>
      <c r="I18" s="110" t="str">
        <f t="shared" si="3"/>
        <v/>
      </c>
      <c r="J18" s="107">
        <f>C18+D18-E18-G18</f>
        <v>0</v>
      </c>
      <c r="K18" s="112"/>
      <c r="L18" s="107">
        <f>M18+N18+O18+R18+S18</f>
        <v>0</v>
      </c>
      <c r="M18" s="111"/>
      <c r="N18" s="111"/>
      <c r="O18" s="107">
        <f>P18+Q18</f>
        <v>0</v>
      </c>
      <c r="P18" s="111"/>
      <c r="Q18" s="112"/>
      <c r="R18" s="112"/>
      <c r="S18" s="112"/>
      <c r="T18" s="112"/>
    </row>
    <row r="19" spans="1:20" s="63" customFormat="1" ht="19.5" customHeight="1" x14ac:dyDescent="0.2">
      <c r="A19" s="62" t="s">
        <v>61</v>
      </c>
      <c r="B19" s="111"/>
      <c r="C19" s="111"/>
      <c r="D19" s="111"/>
      <c r="E19" s="111"/>
      <c r="F19" s="111"/>
      <c r="G19" s="111"/>
      <c r="H19" s="110" t="str">
        <f t="shared" si="2"/>
        <v/>
      </c>
      <c r="I19" s="110" t="str">
        <f t="shared" si="3"/>
        <v/>
      </c>
      <c r="J19" s="107">
        <f t="shared" ref="J19:J24" si="4">C19+D19-E19-G19</f>
        <v>0</v>
      </c>
      <c r="K19" s="114"/>
      <c r="L19" s="107">
        <f t="shared" ref="L19:L24" si="5">M19+N19+O19+R19+S19</f>
        <v>0</v>
      </c>
      <c r="M19" s="115"/>
      <c r="N19" s="112"/>
      <c r="O19" s="107">
        <f t="shared" ref="O19:O24" si="6">P19+Q19</f>
        <v>0</v>
      </c>
      <c r="P19" s="114"/>
      <c r="Q19" s="114"/>
      <c r="R19" s="114"/>
      <c r="S19" s="114"/>
      <c r="T19" s="112"/>
    </row>
    <row r="20" spans="1:20" ht="33.75" customHeight="1" x14ac:dyDescent="0.2">
      <c r="A20" s="61" t="s">
        <v>257</v>
      </c>
      <c r="B20" s="111"/>
      <c r="C20" s="111"/>
      <c r="D20" s="111"/>
      <c r="E20" s="111"/>
      <c r="F20" s="111"/>
      <c r="G20" s="111"/>
      <c r="H20" s="110" t="str">
        <f t="shared" si="2"/>
        <v/>
      </c>
      <c r="I20" s="110" t="str">
        <f t="shared" si="3"/>
        <v/>
      </c>
      <c r="J20" s="107">
        <f t="shared" si="4"/>
        <v>0</v>
      </c>
      <c r="K20" s="111"/>
      <c r="L20" s="107">
        <f t="shared" si="5"/>
        <v>0</v>
      </c>
      <c r="M20" s="111"/>
      <c r="N20" s="111"/>
      <c r="O20" s="107">
        <f t="shared" si="6"/>
        <v>0</v>
      </c>
      <c r="P20" s="112"/>
      <c r="Q20" s="112"/>
      <c r="R20" s="112"/>
      <c r="S20" s="112"/>
      <c r="T20" s="112"/>
    </row>
    <row r="21" spans="1:20" ht="19.5" customHeight="1" x14ac:dyDescent="0.2">
      <c r="A21" s="61" t="s">
        <v>260</v>
      </c>
      <c r="B21" s="111"/>
      <c r="C21" s="111"/>
      <c r="D21" s="111"/>
      <c r="E21" s="111"/>
      <c r="F21" s="111"/>
      <c r="G21" s="111"/>
      <c r="H21" s="110" t="str">
        <f t="shared" si="2"/>
        <v/>
      </c>
      <c r="I21" s="110" t="str">
        <f t="shared" si="3"/>
        <v/>
      </c>
      <c r="J21" s="107">
        <f t="shared" si="4"/>
        <v>0</v>
      </c>
      <c r="K21" s="112"/>
      <c r="L21" s="107">
        <f t="shared" si="5"/>
        <v>0</v>
      </c>
      <c r="M21" s="111"/>
      <c r="N21" s="111"/>
      <c r="O21" s="107">
        <f t="shared" si="6"/>
        <v>0</v>
      </c>
      <c r="P21" s="112"/>
      <c r="Q21" s="112"/>
      <c r="R21" s="112"/>
      <c r="S21" s="112"/>
      <c r="T21" s="112"/>
    </row>
    <row r="22" spans="1:20" ht="19.5" customHeight="1" x14ac:dyDescent="0.2">
      <c r="A22" s="61" t="s">
        <v>261</v>
      </c>
      <c r="B22" s="111"/>
      <c r="C22" s="111"/>
      <c r="D22" s="111"/>
      <c r="E22" s="111"/>
      <c r="F22" s="111"/>
      <c r="G22" s="111"/>
      <c r="H22" s="110" t="str">
        <f t="shared" si="2"/>
        <v/>
      </c>
      <c r="I22" s="110" t="str">
        <f t="shared" si="3"/>
        <v/>
      </c>
      <c r="J22" s="107">
        <f t="shared" si="4"/>
        <v>0</v>
      </c>
      <c r="K22" s="112"/>
      <c r="L22" s="107">
        <f t="shared" si="5"/>
        <v>0</v>
      </c>
      <c r="M22" s="111"/>
      <c r="N22" s="112"/>
      <c r="O22" s="107">
        <f t="shared" si="6"/>
        <v>0</v>
      </c>
      <c r="P22" s="112"/>
      <c r="Q22" s="112"/>
      <c r="R22" s="112"/>
      <c r="S22" s="112"/>
      <c r="T22" s="112"/>
    </row>
    <row r="23" spans="1:20" ht="55.5" customHeight="1" x14ac:dyDescent="0.2">
      <c r="A23" s="61" t="s">
        <v>262</v>
      </c>
      <c r="B23" s="111"/>
      <c r="C23" s="111"/>
      <c r="D23" s="111"/>
      <c r="E23" s="111"/>
      <c r="F23" s="111"/>
      <c r="G23" s="111"/>
      <c r="H23" s="110" t="str">
        <f t="shared" si="2"/>
        <v/>
      </c>
      <c r="I23" s="110" t="str">
        <f t="shared" si="3"/>
        <v/>
      </c>
      <c r="J23" s="107">
        <f t="shared" si="4"/>
        <v>0</v>
      </c>
      <c r="K23" s="111"/>
      <c r="L23" s="107">
        <f t="shared" si="5"/>
        <v>0</v>
      </c>
      <c r="M23" s="111"/>
      <c r="N23" s="111"/>
      <c r="O23" s="107">
        <f t="shared" si="6"/>
        <v>0</v>
      </c>
      <c r="P23" s="112"/>
      <c r="Q23" s="112"/>
      <c r="R23" s="112"/>
      <c r="S23" s="112"/>
      <c r="T23" s="112"/>
    </row>
    <row r="24" spans="1:20" ht="36.75" customHeight="1" x14ac:dyDescent="0.2">
      <c r="A24" s="62" t="s">
        <v>258</v>
      </c>
      <c r="B24" s="111"/>
      <c r="C24" s="111"/>
      <c r="D24" s="111"/>
      <c r="E24" s="111"/>
      <c r="F24" s="111"/>
      <c r="G24" s="111"/>
      <c r="H24" s="110" t="str">
        <f t="shared" si="2"/>
        <v/>
      </c>
      <c r="I24" s="110" t="str">
        <f t="shared" si="3"/>
        <v/>
      </c>
      <c r="J24" s="107">
        <f t="shared" si="4"/>
        <v>0</v>
      </c>
      <c r="K24" s="111"/>
      <c r="L24" s="107">
        <f t="shared" si="5"/>
        <v>0</v>
      </c>
      <c r="M24" s="111"/>
      <c r="N24" s="111"/>
      <c r="O24" s="107">
        <f t="shared" si="6"/>
        <v>0</v>
      </c>
      <c r="P24" s="112"/>
      <c r="Q24" s="112"/>
      <c r="R24" s="112"/>
      <c r="S24" s="112"/>
      <c r="T24" s="112"/>
    </row>
    <row r="25" spans="1:20" ht="68.25" customHeight="1" x14ac:dyDescent="0.2">
      <c r="A25" s="62" t="s">
        <v>259</v>
      </c>
      <c r="B25" s="116">
        <f>B23-B24</f>
        <v>0</v>
      </c>
      <c r="C25" s="116">
        <f t="shared" ref="C25:G25" si="7">C23-C24</f>
        <v>0</v>
      </c>
      <c r="D25" s="116">
        <f t="shared" si="7"/>
        <v>0</v>
      </c>
      <c r="E25" s="109">
        <f t="shared" si="7"/>
        <v>0</v>
      </c>
      <c r="F25" s="103">
        <f t="shared" si="7"/>
        <v>0</v>
      </c>
      <c r="G25" s="103">
        <f t="shared" si="7"/>
        <v>0</v>
      </c>
      <c r="H25" s="110" t="str">
        <f t="shared" ref="H25:H32" si="8">IF(OR(D25&lt;=0,E25&lt;0),"",E25/D25*100)</f>
        <v/>
      </c>
      <c r="I25" s="110" t="str">
        <f t="shared" ref="I25:I32" si="9">IF(OR(D25&lt;=0,F25&lt;0),"",F25/D25*100)</f>
        <v/>
      </c>
      <c r="J25" s="107">
        <f t="shared" ref="J25:T25" si="10">J23-J24</f>
        <v>0</v>
      </c>
      <c r="K25" s="107">
        <f t="shared" si="10"/>
        <v>0</v>
      </c>
      <c r="L25" s="107">
        <f t="shared" si="10"/>
        <v>0</v>
      </c>
      <c r="M25" s="107">
        <f t="shared" si="10"/>
        <v>0</v>
      </c>
      <c r="N25" s="107">
        <f t="shared" si="10"/>
        <v>0</v>
      </c>
      <c r="O25" s="107">
        <f t="shared" si="10"/>
        <v>0</v>
      </c>
      <c r="P25" s="107">
        <f t="shared" si="10"/>
        <v>0</v>
      </c>
      <c r="Q25" s="107">
        <f t="shared" si="10"/>
        <v>0</v>
      </c>
      <c r="R25" s="107">
        <f t="shared" si="10"/>
        <v>0</v>
      </c>
      <c r="S25" s="107">
        <f t="shared" si="10"/>
        <v>0</v>
      </c>
      <c r="T25" s="107">
        <f t="shared" si="10"/>
        <v>0</v>
      </c>
    </row>
    <row r="26" spans="1:20" ht="22.5" customHeight="1" x14ac:dyDescent="0.2">
      <c r="A26" s="64" t="s">
        <v>263</v>
      </c>
      <c r="B26" s="111"/>
      <c r="C26" s="111"/>
      <c r="D26" s="111"/>
      <c r="E26" s="111"/>
      <c r="F26" s="111"/>
      <c r="G26" s="111"/>
      <c r="H26" s="110" t="str">
        <f t="shared" si="8"/>
        <v/>
      </c>
      <c r="I26" s="110" t="str">
        <f t="shared" si="9"/>
        <v/>
      </c>
      <c r="J26" s="107">
        <f>C26+D26-E26-G26</f>
        <v>0</v>
      </c>
      <c r="K26" s="112"/>
      <c r="L26" s="107">
        <f>M26+N26+O26+R26+S26</f>
        <v>0</v>
      </c>
      <c r="M26" s="111"/>
      <c r="N26" s="111"/>
      <c r="O26" s="107">
        <f>P26+Q26</f>
        <v>0</v>
      </c>
      <c r="P26" s="111"/>
      <c r="Q26" s="112"/>
      <c r="R26" s="112"/>
      <c r="S26" s="112"/>
      <c r="T26" s="112"/>
    </row>
    <row r="27" spans="1:20" ht="18.75" customHeight="1" x14ac:dyDescent="0.2">
      <c r="A27" s="64" t="s">
        <v>264</v>
      </c>
      <c r="B27" s="111"/>
      <c r="C27" s="111"/>
      <c r="D27" s="111"/>
      <c r="E27" s="111"/>
      <c r="F27" s="111"/>
      <c r="G27" s="111"/>
      <c r="H27" s="110" t="str">
        <f t="shared" si="8"/>
        <v/>
      </c>
      <c r="I27" s="110" t="str">
        <f t="shared" si="9"/>
        <v/>
      </c>
      <c r="J27" s="107">
        <f>C27+D27-E27-G27</f>
        <v>0</v>
      </c>
      <c r="K27" s="112"/>
      <c r="L27" s="107">
        <f>M27+N27+O27+R27+S27</f>
        <v>0</v>
      </c>
      <c r="M27" s="111"/>
      <c r="N27" s="111"/>
      <c r="O27" s="107">
        <f>P27+Q27</f>
        <v>0</v>
      </c>
      <c r="P27" s="111"/>
      <c r="Q27" s="112"/>
      <c r="R27" s="112"/>
      <c r="S27" s="112"/>
      <c r="T27" s="112"/>
    </row>
    <row r="28" spans="1:20" ht="33.75" customHeight="1" x14ac:dyDescent="0.2">
      <c r="A28" s="64" t="s">
        <v>265</v>
      </c>
      <c r="B28" s="111"/>
      <c r="C28" s="111"/>
      <c r="D28" s="111"/>
      <c r="E28" s="111"/>
      <c r="F28" s="111"/>
      <c r="G28" s="111"/>
      <c r="H28" s="110" t="str">
        <f t="shared" si="8"/>
        <v/>
      </c>
      <c r="I28" s="110" t="str">
        <f t="shared" si="9"/>
        <v/>
      </c>
      <c r="J28" s="107">
        <f>C28+D28-E28-G28</f>
        <v>0</v>
      </c>
      <c r="K28" s="112"/>
      <c r="L28" s="107">
        <f>M28+N28+O28+R28+S28</f>
        <v>0</v>
      </c>
      <c r="M28" s="111"/>
      <c r="N28" s="111"/>
      <c r="O28" s="107">
        <f>P28+Q28</f>
        <v>0</v>
      </c>
      <c r="P28" s="111"/>
      <c r="Q28" s="112"/>
      <c r="R28" s="112"/>
      <c r="S28" s="112"/>
      <c r="T28" s="112"/>
    </row>
    <row r="29" spans="1:20" ht="39" customHeight="1" thickBot="1" x14ac:dyDescent="0.25">
      <c r="A29" s="65" t="s">
        <v>266</v>
      </c>
      <c r="B29" s="111"/>
      <c r="C29" s="111"/>
      <c r="D29" s="111"/>
      <c r="E29" s="111"/>
      <c r="F29" s="111"/>
      <c r="G29" s="111"/>
      <c r="H29" s="119" t="str">
        <f t="shared" si="8"/>
        <v/>
      </c>
      <c r="I29" s="110" t="str">
        <f t="shared" si="9"/>
        <v/>
      </c>
      <c r="J29" s="107">
        <f>C29+D29-E29-G29</f>
        <v>0</v>
      </c>
      <c r="K29" s="112"/>
      <c r="L29" s="107">
        <f>M29+N29+O29+R29+S29</f>
        <v>0</v>
      </c>
      <c r="M29" s="111"/>
      <c r="N29" s="111"/>
      <c r="O29" s="107">
        <f>P29+Q29</f>
        <v>0</v>
      </c>
      <c r="P29" s="111"/>
      <c r="Q29" s="120"/>
      <c r="R29" s="120"/>
      <c r="S29" s="120"/>
      <c r="T29" s="120"/>
    </row>
    <row r="30" spans="1:20" ht="22.5" customHeight="1" x14ac:dyDescent="0.2">
      <c r="A30" s="66" t="s">
        <v>267</v>
      </c>
      <c r="B30" s="121">
        <f>B31+B32</f>
        <v>0</v>
      </c>
      <c r="C30" s="121">
        <f t="shared" ref="C30:G30" si="11">C31+C32</f>
        <v>0</v>
      </c>
      <c r="D30" s="121">
        <f t="shared" si="11"/>
        <v>0</v>
      </c>
      <c r="E30" s="122">
        <f t="shared" si="11"/>
        <v>0</v>
      </c>
      <c r="F30" s="122">
        <f t="shared" si="11"/>
        <v>0</v>
      </c>
      <c r="G30" s="121">
        <f t="shared" si="11"/>
        <v>0</v>
      </c>
      <c r="H30" s="123" t="str">
        <f t="shared" si="8"/>
        <v/>
      </c>
      <c r="I30" s="124" t="str">
        <f t="shared" si="9"/>
        <v/>
      </c>
      <c r="J30" s="121">
        <f t="shared" ref="J30:T30" si="12">J31+J32</f>
        <v>0</v>
      </c>
      <c r="K30" s="121">
        <f t="shared" si="12"/>
        <v>0</v>
      </c>
      <c r="L30" s="121">
        <f t="shared" si="12"/>
        <v>0</v>
      </c>
      <c r="M30" s="125">
        <f t="shared" si="12"/>
        <v>0</v>
      </c>
      <c r="N30" s="121">
        <f t="shared" si="12"/>
        <v>0</v>
      </c>
      <c r="O30" s="121">
        <f t="shared" si="12"/>
        <v>0</v>
      </c>
      <c r="P30" s="121">
        <f t="shared" si="12"/>
        <v>0</v>
      </c>
      <c r="Q30" s="121">
        <f t="shared" si="12"/>
        <v>0</v>
      </c>
      <c r="R30" s="121">
        <f t="shared" si="12"/>
        <v>0</v>
      </c>
      <c r="S30" s="121">
        <f t="shared" si="12"/>
        <v>0</v>
      </c>
      <c r="T30" s="121">
        <f t="shared" si="12"/>
        <v>0</v>
      </c>
    </row>
    <row r="31" spans="1:20" ht="22.5" customHeight="1" x14ac:dyDescent="0.2">
      <c r="A31" s="70" t="s">
        <v>47</v>
      </c>
      <c r="B31" s="111"/>
      <c r="C31" s="111"/>
      <c r="D31" s="111"/>
      <c r="E31" s="111"/>
      <c r="F31" s="111"/>
      <c r="G31" s="111"/>
      <c r="H31" s="110" t="str">
        <f t="shared" si="8"/>
        <v/>
      </c>
      <c r="I31" s="110" t="str">
        <f t="shared" si="9"/>
        <v/>
      </c>
      <c r="J31" s="107">
        <f>C31+D31-E31-G31</f>
        <v>0</v>
      </c>
      <c r="K31" s="112"/>
      <c r="L31" s="107">
        <f>M31+N31+O31+R31+S31</f>
        <v>0</v>
      </c>
      <c r="M31" s="111"/>
      <c r="N31" s="111"/>
      <c r="O31" s="107">
        <f>P31+Q31</f>
        <v>0</v>
      </c>
      <c r="P31" s="111"/>
      <c r="Q31" s="112"/>
      <c r="R31" s="112"/>
      <c r="S31" s="112"/>
      <c r="T31" s="112"/>
    </row>
    <row r="32" spans="1:20" ht="22.5" customHeight="1" thickBot="1" x14ac:dyDescent="0.25">
      <c r="A32" s="72" t="s">
        <v>29</v>
      </c>
      <c r="B32" s="118"/>
      <c r="C32" s="118"/>
      <c r="D32" s="118"/>
      <c r="E32" s="118"/>
      <c r="F32" s="118"/>
      <c r="G32" s="118"/>
      <c r="H32" s="119" t="str">
        <f t="shared" si="8"/>
        <v/>
      </c>
      <c r="I32" s="119" t="str">
        <f t="shared" si="9"/>
        <v/>
      </c>
      <c r="J32" s="126">
        <f>C32+D32-E32-G32</f>
        <v>0</v>
      </c>
      <c r="K32" s="127"/>
      <c r="L32" s="126">
        <f>M32+N32+O32+R32+S32</f>
        <v>0</v>
      </c>
      <c r="M32" s="118"/>
      <c r="N32" s="118"/>
      <c r="O32" s="126">
        <f>P32+Q32</f>
        <v>0</v>
      </c>
      <c r="P32" s="118"/>
      <c r="Q32" s="127"/>
      <c r="R32" s="127"/>
      <c r="S32" s="127"/>
      <c r="T32" s="127"/>
    </row>
    <row r="33" spans="1:20" ht="12.75" customHeight="1" x14ac:dyDescent="0.2">
      <c r="A33" s="71"/>
      <c r="B33" s="67"/>
      <c r="C33" s="67"/>
      <c r="D33" s="67"/>
      <c r="E33" s="67"/>
      <c r="F33" s="67"/>
      <c r="G33" s="67"/>
      <c r="H33" s="68"/>
      <c r="I33" s="68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</row>
    <row r="34" spans="1:20" ht="66" customHeight="1" x14ac:dyDescent="0.2">
      <c r="A34" s="160" t="s">
        <v>60</v>
      </c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69"/>
    </row>
    <row r="35" spans="1:20" ht="23.25" customHeight="1" x14ac:dyDescent="0.2">
      <c r="A35" s="160" t="s">
        <v>62</v>
      </c>
      <c r="B35" s="160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69"/>
      <c r="T35" s="69"/>
    </row>
    <row r="36" spans="1:20" ht="38.25" customHeight="1" x14ac:dyDescent="0.2">
      <c r="A36" s="160" t="s">
        <v>70</v>
      </c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69"/>
    </row>
    <row r="37" spans="1:20" ht="23.25" customHeight="1" thickBo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73"/>
      <c r="M37" s="73"/>
      <c r="N37" s="73"/>
      <c r="O37" s="73"/>
      <c r="P37" s="73"/>
      <c r="Q37" s="26" t="s">
        <v>1</v>
      </c>
      <c r="R37" s="73"/>
    </row>
    <row r="38" spans="1:20" ht="23.25" customHeight="1" thickBot="1" x14ac:dyDescent="0.25">
      <c r="A38" s="162" t="s">
        <v>42</v>
      </c>
      <c r="B38" s="145" t="s">
        <v>12</v>
      </c>
      <c r="C38" s="145" t="s">
        <v>67</v>
      </c>
      <c r="D38" s="145" t="s">
        <v>43</v>
      </c>
      <c r="E38" s="145" t="s">
        <v>44</v>
      </c>
      <c r="F38" s="145" t="s">
        <v>66</v>
      </c>
      <c r="G38" s="145" t="s">
        <v>51</v>
      </c>
      <c r="H38" s="145" t="s">
        <v>45</v>
      </c>
      <c r="I38" s="157" t="s">
        <v>46</v>
      </c>
      <c r="J38" s="145" t="s">
        <v>57</v>
      </c>
      <c r="K38" s="145" t="s">
        <v>59</v>
      </c>
      <c r="L38" s="145" t="s">
        <v>52</v>
      </c>
      <c r="M38" s="148" t="s">
        <v>69</v>
      </c>
      <c r="N38" s="148"/>
      <c r="O38" s="148"/>
      <c r="P38" s="148"/>
      <c r="Q38" s="148"/>
      <c r="R38" s="148"/>
      <c r="S38" s="149"/>
    </row>
    <row r="39" spans="1:20" ht="33" customHeight="1" thickBot="1" x14ac:dyDescent="0.25">
      <c r="A39" s="163"/>
      <c r="B39" s="146"/>
      <c r="C39" s="146"/>
      <c r="D39" s="146"/>
      <c r="E39" s="146"/>
      <c r="F39" s="146"/>
      <c r="G39" s="146"/>
      <c r="H39" s="146"/>
      <c r="I39" s="158"/>
      <c r="J39" s="146"/>
      <c r="K39" s="146"/>
      <c r="L39" s="146"/>
      <c r="M39" s="150" t="s">
        <v>20</v>
      </c>
      <c r="N39" s="153" t="s">
        <v>33</v>
      </c>
      <c r="O39" s="156" t="s">
        <v>21</v>
      </c>
      <c r="P39" s="148"/>
      <c r="Q39" s="148"/>
      <c r="R39" s="148"/>
      <c r="S39" s="149"/>
    </row>
    <row r="40" spans="1:20" ht="17.25" customHeight="1" thickBot="1" x14ac:dyDescent="0.25">
      <c r="A40" s="163"/>
      <c r="B40" s="146"/>
      <c r="C40" s="146"/>
      <c r="D40" s="146"/>
      <c r="E40" s="146"/>
      <c r="F40" s="146"/>
      <c r="G40" s="146"/>
      <c r="H40" s="146"/>
      <c r="I40" s="158"/>
      <c r="J40" s="146"/>
      <c r="K40" s="146"/>
      <c r="L40" s="146"/>
      <c r="M40" s="151"/>
      <c r="N40" s="154"/>
      <c r="O40" s="156" t="s">
        <v>22</v>
      </c>
      <c r="P40" s="148"/>
      <c r="Q40" s="149"/>
      <c r="R40" s="153" t="s">
        <v>23</v>
      </c>
      <c r="S40" s="153" t="s">
        <v>31</v>
      </c>
    </row>
    <row r="41" spans="1:20" ht="55.5" customHeight="1" thickBot="1" x14ac:dyDescent="0.25">
      <c r="A41" s="164"/>
      <c r="B41" s="147"/>
      <c r="C41" s="147"/>
      <c r="D41" s="147"/>
      <c r="E41" s="147"/>
      <c r="F41" s="147"/>
      <c r="G41" s="147"/>
      <c r="H41" s="147"/>
      <c r="I41" s="159"/>
      <c r="J41" s="147"/>
      <c r="K41" s="147"/>
      <c r="L41" s="147"/>
      <c r="M41" s="152"/>
      <c r="N41" s="155"/>
      <c r="O41" s="74" t="s">
        <v>24</v>
      </c>
      <c r="P41" s="28" t="s">
        <v>27</v>
      </c>
      <c r="Q41" s="75" t="s">
        <v>25</v>
      </c>
      <c r="R41" s="155"/>
      <c r="S41" s="155"/>
    </row>
    <row r="42" spans="1:20" ht="13.5" customHeight="1" thickBot="1" x14ac:dyDescent="0.25">
      <c r="A42" s="76"/>
      <c r="B42" s="30">
        <v>1</v>
      </c>
      <c r="C42" s="30">
        <v>2</v>
      </c>
      <c r="D42" s="30">
        <v>3</v>
      </c>
      <c r="E42" s="35">
        <v>4</v>
      </c>
      <c r="F42" s="35">
        <v>5</v>
      </c>
      <c r="G42" s="30">
        <v>6</v>
      </c>
      <c r="H42" s="35" t="s">
        <v>53</v>
      </c>
      <c r="I42" s="34" t="s">
        <v>54</v>
      </c>
      <c r="J42" s="35" t="s">
        <v>63</v>
      </c>
      <c r="K42" s="30">
        <v>10</v>
      </c>
      <c r="L42" s="35" t="s">
        <v>64</v>
      </c>
      <c r="M42" s="77">
        <v>12</v>
      </c>
      <c r="N42" s="35">
        <v>13</v>
      </c>
      <c r="O42" s="33" t="s">
        <v>55</v>
      </c>
      <c r="P42" s="78">
        <v>15</v>
      </c>
      <c r="Q42" s="79">
        <v>16</v>
      </c>
      <c r="R42" s="30">
        <v>17</v>
      </c>
      <c r="S42" s="30">
        <v>18</v>
      </c>
    </row>
    <row r="43" spans="1:20" ht="21" thickBot="1" x14ac:dyDescent="0.35">
      <c r="A43" s="80" t="s">
        <v>36</v>
      </c>
      <c r="B43" s="81"/>
      <c r="C43" s="81"/>
      <c r="D43" s="81"/>
      <c r="E43" s="81"/>
      <c r="F43" s="81"/>
      <c r="G43" s="76"/>
      <c r="H43" s="136"/>
      <c r="I43" s="135"/>
      <c r="J43" s="82"/>
      <c r="K43" s="82"/>
      <c r="L43" s="82"/>
      <c r="M43" s="83"/>
      <c r="N43" s="82"/>
      <c r="O43" s="84"/>
      <c r="P43" s="85"/>
      <c r="Q43" s="86"/>
      <c r="R43" s="82"/>
      <c r="S43" s="82"/>
    </row>
    <row r="44" spans="1:20" ht="24" customHeight="1" x14ac:dyDescent="0.3">
      <c r="A44" s="66" t="s">
        <v>39</v>
      </c>
      <c r="B44" s="128">
        <f>B45+B46</f>
        <v>0</v>
      </c>
      <c r="C44" s="128">
        <f t="shared" ref="C44:G44" si="13">C45+C46</f>
        <v>0</v>
      </c>
      <c r="D44" s="128">
        <f t="shared" si="13"/>
        <v>0</v>
      </c>
      <c r="E44" s="128">
        <f t="shared" si="13"/>
        <v>0</v>
      </c>
      <c r="F44" s="128">
        <f t="shared" si="13"/>
        <v>0</v>
      </c>
      <c r="G44" s="128">
        <f t="shared" si="13"/>
        <v>0</v>
      </c>
      <c r="H44" s="105" t="str">
        <f t="shared" ref="H44:H48" si="14">IF(OR(D44&lt;=0,E44&lt;0),"",E44/D44*100)</f>
        <v/>
      </c>
      <c r="I44" s="105" t="str">
        <f t="shared" ref="I44:I48" si="15">IF(OR(D44&lt;=0,F44&lt;0),"",F44/D44*100)</f>
        <v/>
      </c>
      <c r="J44" s="128">
        <f t="shared" ref="J44:S44" si="16">J45+J46</f>
        <v>0</v>
      </c>
      <c r="K44" s="128">
        <f t="shared" si="16"/>
        <v>0</v>
      </c>
      <c r="L44" s="128">
        <f t="shared" si="16"/>
        <v>0</v>
      </c>
      <c r="M44" s="128">
        <f t="shared" si="16"/>
        <v>0</v>
      </c>
      <c r="N44" s="128">
        <f t="shared" si="16"/>
        <v>0</v>
      </c>
      <c r="O44" s="128">
        <f t="shared" si="16"/>
        <v>0</v>
      </c>
      <c r="P44" s="128">
        <f t="shared" si="16"/>
        <v>0</v>
      </c>
      <c r="Q44" s="128">
        <f t="shared" si="16"/>
        <v>0</v>
      </c>
      <c r="R44" s="128">
        <f t="shared" si="16"/>
        <v>0</v>
      </c>
      <c r="S44" s="128">
        <f t="shared" si="16"/>
        <v>0</v>
      </c>
      <c r="T44" s="87"/>
    </row>
    <row r="45" spans="1:20" ht="24" customHeight="1" x14ac:dyDescent="0.2">
      <c r="A45" s="88" t="s">
        <v>48</v>
      </c>
      <c r="B45" s="111"/>
      <c r="C45" s="111"/>
      <c r="D45" s="111"/>
      <c r="E45" s="111"/>
      <c r="F45" s="111"/>
      <c r="G45" s="111"/>
      <c r="H45" s="110" t="str">
        <f t="shared" si="14"/>
        <v/>
      </c>
      <c r="I45" s="110" t="str">
        <f t="shared" si="15"/>
        <v/>
      </c>
      <c r="J45" s="107">
        <f>C45+D45-E45-G45</f>
        <v>0</v>
      </c>
      <c r="K45" s="112"/>
      <c r="L45" s="107">
        <f>M45+N45+O45+R45+S45</f>
        <v>0</v>
      </c>
      <c r="M45" s="111"/>
      <c r="N45" s="111"/>
      <c r="O45" s="107">
        <f>P45+Q45</f>
        <v>0</v>
      </c>
      <c r="P45" s="111"/>
      <c r="Q45" s="130"/>
      <c r="R45" s="130"/>
      <c r="S45" s="130"/>
      <c r="T45" s="7"/>
    </row>
    <row r="46" spans="1:20" ht="24" customHeight="1" thickBot="1" x14ac:dyDescent="0.25">
      <c r="A46" s="72" t="s">
        <v>30</v>
      </c>
      <c r="B46" s="118"/>
      <c r="C46" s="118"/>
      <c r="D46" s="118"/>
      <c r="E46" s="118"/>
      <c r="F46" s="118"/>
      <c r="G46" s="118"/>
      <c r="H46" s="119" t="str">
        <f t="shared" si="14"/>
        <v/>
      </c>
      <c r="I46" s="119" t="str">
        <f t="shared" si="15"/>
        <v/>
      </c>
      <c r="J46" s="126">
        <f>C46+D46-E46-G46</f>
        <v>0</v>
      </c>
      <c r="K46" s="127"/>
      <c r="L46" s="126">
        <f>M46+N46+O46+R46+S46</f>
        <v>0</v>
      </c>
      <c r="M46" s="118"/>
      <c r="N46" s="118"/>
      <c r="O46" s="126">
        <f>P46+Q46</f>
        <v>0</v>
      </c>
      <c r="P46" s="118"/>
      <c r="Q46" s="133"/>
      <c r="R46" s="133"/>
      <c r="S46" s="133"/>
      <c r="T46" s="7"/>
    </row>
    <row r="47" spans="1:20" ht="24" customHeight="1" x14ac:dyDescent="0.3">
      <c r="A47" s="89" t="s">
        <v>40</v>
      </c>
      <c r="B47" s="134">
        <f>B48+B49</f>
        <v>0</v>
      </c>
      <c r="C47" s="134">
        <f t="shared" ref="C47:G47" si="17">C48+C49</f>
        <v>0</v>
      </c>
      <c r="D47" s="134">
        <f t="shared" si="17"/>
        <v>0</v>
      </c>
      <c r="E47" s="134">
        <f t="shared" si="17"/>
        <v>0</v>
      </c>
      <c r="F47" s="134">
        <f t="shared" si="17"/>
        <v>0</v>
      </c>
      <c r="G47" s="134">
        <f t="shared" si="17"/>
        <v>0</v>
      </c>
      <c r="H47" s="123" t="str">
        <f t="shared" si="14"/>
        <v/>
      </c>
      <c r="I47" s="123" t="str">
        <f t="shared" si="15"/>
        <v/>
      </c>
      <c r="J47" s="134">
        <f t="shared" ref="J47:S47" si="18">J48+J49</f>
        <v>0</v>
      </c>
      <c r="K47" s="134">
        <f t="shared" si="18"/>
        <v>0</v>
      </c>
      <c r="L47" s="134">
        <f t="shared" si="18"/>
        <v>0</v>
      </c>
      <c r="M47" s="134">
        <f t="shared" si="18"/>
        <v>0</v>
      </c>
      <c r="N47" s="134">
        <f t="shared" si="18"/>
        <v>0</v>
      </c>
      <c r="O47" s="134">
        <f t="shared" si="18"/>
        <v>0</v>
      </c>
      <c r="P47" s="134">
        <f t="shared" si="18"/>
        <v>0</v>
      </c>
      <c r="Q47" s="134">
        <f t="shared" si="18"/>
        <v>0</v>
      </c>
      <c r="R47" s="134">
        <f t="shared" si="18"/>
        <v>0</v>
      </c>
      <c r="S47" s="134">
        <f t="shared" si="18"/>
        <v>0</v>
      </c>
      <c r="T47" s="87"/>
    </row>
    <row r="48" spans="1:20" ht="36" customHeight="1" x14ac:dyDescent="0.2">
      <c r="A48" s="70" t="s">
        <v>56</v>
      </c>
      <c r="B48" s="111"/>
      <c r="C48" s="111"/>
      <c r="D48" s="111"/>
      <c r="E48" s="111"/>
      <c r="F48" s="111"/>
      <c r="G48" s="111"/>
      <c r="H48" s="110" t="str">
        <f t="shared" si="14"/>
        <v/>
      </c>
      <c r="I48" s="110" t="str">
        <f t="shared" si="15"/>
        <v/>
      </c>
      <c r="J48" s="107">
        <f>C48+D48-E48-G48</f>
        <v>0</v>
      </c>
      <c r="K48" s="112"/>
      <c r="L48" s="107">
        <f>M48+N48+O48+R48+S48</f>
        <v>0</v>
      </c>
      <c r="M48" s="111"/>
      <c r="N48" s="111"/>
      <c r="O48" s="107">
        <f>P48+Q48</f>
        <v>0</v>
      </c>
      <c r="P48" s="111"/>
      <c r="Q48" s="130"/>
      <c r="R48" s="130"/>
      <c r="S48" s="130"/>
    </row>
    <row r="49" spans="1:21" ht="39.75" customHeight="1" thickBot="1" x14ac:dyDescent="0.25">
      <c r="A49" s="72" t="s">
        <v>49</v>
      </c>
      <c r="B49" s="131"/>
      <c r="C49" s="131"/>
      <c r="D49" s="131"/>
      <c r="E49" s="131"/>
      <c r="F49" s="131"/>
      <c r="G49" s="131"/>
      <c r="H49" s="138" t="str">
        <f t="shared" ref="H49" si="19">IF(OR(D49&lt;=0,E49&lt;0),"",E49/D49*100)</f>
        <v/>
      </c>
      <c r="I49" s="138" t="str">
        <f t="shared" ref="I49" si="20">IF(OR(D49&lt;=0,F49&lt;0),"",F49/D49*100)</f>
        <v/>
      </c>
      <c r="J49" s="132">
        <f t="shared" ref="J49" si="21">C49+D49-E49-G49</f>
        <v>0</v>
      </c>
      <c r="K49" s="133">
        <v>0</v>
      </c>
      <c r="L49" s="132">
        <f t="shared" ref="L49" si="22">M49+N49+O49+R49+S49</f>
        <v>0</v>
      </c>
      <c r="M49" s="133"/>
      <c r="N49" s="133"/>
      <c r="O49" s="132">
        <f t="shared" ref="O49" si="23">P49+Q49</f>
        <v>0</v>
      </c>
      <c r="P49" s="118"/>
      <c r="Q49" s="133"/>
      <c r="R49" s="133"/>
      <c r="S49" s="133"/>
    </row>
    <row r="50" spans="1:21" ht="15" x14ac:dyDescent="0.2">
      <c r="A50" s="71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1"/>
      <c r="M50" s="91"/>
      <c r="N50" s="92"/>
      <c r="O50" s="92"/>
      <c r="P50" s="92"/>
      <c r="Q50" s="92"/>
      <c r="R50" s="92"/>
      <c r="S50" s="92"/>
      <c r="T50" s="92"/>
      <c r="U50" s="92"/>
    </row>
  </sheetData>
  <sheetProtection password="DCE0" sheet="1" objects="1" scenarios="1" selectLockedCells="1"/>
  <customSheetViews>
    <customSheetView guid="{F8AA223F-C944-479D-835E-11B2EEB1F25F}" scale="70" fitToPage="1" hiddenRows="1">
      <pane xSplit="1" topLeftCell="B1" activePane="topRight" state="frozen"/>
      <selection pane="topRight" activeCell="B17" sqref="B17"/>
      <pageMargins left="0.19685039370078741" right="0.19685039370078741" top="0.19685039370078741" bottom="0.19685039370078741" header="0" footer="0"/>
      <printOptions horizontalCentered="1"/>
      <pageSetup paperSize="8" scale="39" orientation="landscape" r:id="rId1"/>
    </customSheetView>
    <customSheetView guid="{957993FA-B6B6-47FE-9B69-C2F24E144C91}" scale="70" fitToPage="1" hiddenRows="1" topLeftCell="A5">
      <pane xSplit="1" topLeftCell="H1" activePane="topRight" state="frozen"/>
      <selection pane="topRight" activeCell="P17" sqref="P17:T23"/>
      <pageMargins left="0.19685039370078741" right="0.19685039370078741" top="0.19685039370078741" bottom="0.19685039370078741" header="0" footer="0"/>
      <printOptions horizontalCentered="1"/>
      <pageSetup paperSize="8" scale="39" orientation="landscape" r:id="rId2"/>
    </customSheetView>
    <customSheetView guid="{6DA1D0F2-E135-43FF-A69B-581CF3D9A9C8}" scale="70" fitToPage="1" hiddenRows="1" topLeftCell="A5">
      <pane xSplit="1" topLeftCell="H1" activePane="topRight" state="frozen"/>
      <selection pane="topRight" activeCell="P17" sqref="P17:T23"/>
      <pageMargins left="0.19685039370078741" right="0.19685039370078741" top="0.19685039370078741" bottom="0.19685039370078741" header="0" footer="0"/>
      <printOptions horizontalCentered="1"/>
      <pageSetup paperSize="8" scale="39" orientation="landscape" r:id="rId3"/>
    </customSheetView>
    <customSheetView guid="{C05DAADD-DE75-4354-9C14-25D7DCD1016B}" scale="70" fitToPage="1" hiddenRows="1">
      <pane xSplit="1" topLeftCell="B1" activePane="topRight" state="frozen"/>
      <selection pane="topRight" activeCell="B17" sqref="B17"/>
      <pageMargins left="0.19685039370078741" right="0.19685039370078741" top="0.19685039370078741" bottom="0.19685039370078741" header="0" footer="0"/>
      <printOptions horizontalCentered="1"/>
      <pageSetup paperSize="8" scale="39" orientation="landscape" r:id="rId4"/>
    </customSheetView>
  </customSheetViews>
  <mergeCells count="45">
    <mergeCell ref="K38:K41"/>
    <mergeCell ref="L38:L41"/>
    <mergeCell ref="M38:S38"/>
    <mergeCell ref="M39:M41"/>
    <mergeCell ref="N39:N41"/>
    <mergeCell ref="O39:S39"/>
    <mergeCell ref="O40:Q40"/>
    <mergeCell ref="M8:S8"/>
    <mergeCell ref="A34:S34"/>
    <mergeCell ref="A35:R35"/>
    <mergeCell ref="A36:S36"/>
    <mergeCell ref="A38:A41"/>
    <mergeCell ref="B38:B41"/>
    <mergeCell ref="C38:C41"/>
    <mergeCell ref="D38:D41"/>
    <mergeCell ref="E38:E41"/>
    <mergeCell ref="F38:F41"/>
    <mergeCell ref="G38:G41"/>
    <mergeCell ref="R40:R41"/>
    <mergeCell ref="S40:S41"/>
    <mergeCell ref="H38:H41"/>
    <mergeCell ref="I38:I41"/>
    <mergeCell ref="J38:J41"/>
    <mergeCell ref="M9:M11"/>
    <mergeCell ref="N9:N11"/>
    <mergeCell ref="O9:S9"/>
    <mergeCell ref="O10:Q10"/>
    <mergeCell ref="R10:R11"/>
    <mergeCell ref="S10:S11"/>
    <mergeCell ref="A5:P5"/>
    <mergeCell ref="B6:E6"/>
    <mergeCell ref="S6:T6"/>
    <mergeCell ref="A8:A11"/>
    <mergeCell ref="B8:B11"/>
    <mergeCell ref="C8:C11"/>
    <mergeCell ref="D8:D11"/>
    <mergeCell ref="E8:E11"/>
    <mergeCell ref="F8:F11"/>
    <mergeCell ref="G8:G11"/>
    <mergeCell ref="H8:H11"/>
    <mergeCell ref="I8:I11"/>
    <mergeCell ref="J8:J11"/>
    <mergeCell ref="K8:K11"/>
    <mergeCell ref="L8:L11"/>
    <mergeCell ref="T8:T11"/>
  </mergeCells>
  <printOptions horizontalCentered="1"/>
  <pageMargins left="0.19685039370078741" right="0.19685039370078741" top="0.19685039370078741" bottom="0.19685039370078741" header="0" footer="0"/>
  <pageSetup paperSize="8" scale="39" orientation="landscape"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Лист1!$C$2:$C$93</xm:f>
          </x14:formula1>
          <xm:sqref>S6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0"/>
  <sheetViews>
    <sheetView tabSelected="1" zoomScale="70" zoomScaleNormal="70" workbookViewId="0">
      <pane xSplit="1" topLeftCell="O1" activePane="topRight" state="frozen"/>
      <selection activeCell="A34" sqref="A34:R34"/>
      <selection pane="topRight" activeCell="S6" sqref="S6:T6"/>
    </sheetView>
  </sheetViews>
  <sheetFormatPr defaultRowHeight="12.75" x14ac:dyDescent="0.2"/>
  <cols>
    <col min="1" max="1" width="69.85546875" style="3" customWidth="1"/>
    <col min="2" max="2" width="28.7109375" style="3" customWidth="1"/>
    <col min="3" max="3" width="28.28515625" style="3" customWidth="1"/>
    <col min="4" max="4" width="28.7109375" style="3" customWidth="1"/>
    <col min="5" max="5" width="28.28515625" style="3" customWidth="1"/>
    <col min="6" max="6" width="27.7109375" style="3" customWidth="1"/>
    <col min="7" max="7" width="23.140625" style="3" customWidth="1"/>
    <col min="8" max="9" width="15.28515625" style="3" customWidth="1"/>
    <col min="10" max="10" width="27.85546875" style="3" customWidth="1"/>
    <col min="11" max="11" width="25.85546875" style="3" customWidth="1"/>
    <col min="12" max="12" width="27" style="4" customWidth="1"/>
    <col min="13" max="13" width="21.7109375" style="4" customWidth="1"/>
    <col min="14" max="14" width="19.7109375" style="3" customWidth="1"/>
    <col min="15" max="15" width="27.5703125" style="3" customWidth="1"/>
    <col min="16" max="16" width="26" style="3" customWidth="1"/>
    <col min="17" max="17" width="26.140625" style="6" customWidth="1"/>
    <col min="18" max="18" width="18.7109375" style="6" customWidth="1"/>
    <col min="19" max="19" width="34" style="6" customWidth="1"/>
    <col min="20" max="20" width="24.5703125" style="6" customWidth="1"/>
    <col min="21" max="21" width="21.5703125" style="6" customWidth="1"/>
    <col min="22" max="16384" width="9.140625" style="6"/>
  </cols>
  <sheetData>
    <row r="1" spans="1:20" ht="15" x14ac:dyDescent="0.2">
      <c r="N1" s="5"/>
      <c r="O1" s="5"/>
      <c r="P1" s="5"/>
    </row>
    <row r="2" spans="1:20" ht="20.25" x14ac:dyDescent="0.3">
      <c r="Q2" s="8"/>
      <c r="R2" s="9" t="s">
        <v>28</v>
      </c>
      <c r="S2" s="8" t="s">
        <v>11</v>
      </c>
    </row>
    <row r="3" spans="1:20" ht="23.25" x14ac:dyDescent="0.35">
      <c r="C3" s="10"/>
      <c r="D3" s="10"/>
      <c r="E3" s="10"/>
      <c r="Q3" s="11"/>
      <c r="S3" s="11" t="s">
        <v>15</v>
      </c>
    </row>
    <row r="4" spans="1:20" ht="23.25" x14ac:dyDescent="0.35">
      <c r="C4" s="10"/>
      <c r="D4" s="10"/>
      <c r="E4" s="10"/>
      <c r="L4" s="12"/>
      <c r="M4" s="12"/>
      <c r="N4" s="12"/>
      <c r="O4" s="12"/>
      <c r="P4" s="12"/>
    </row>
    <row r="5" spans="1:20" ht="20.25" x14ac:dyDescent="0.2">
      <c r="A5" s="167" t="s">
        <v>37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3"/>
      <c r="R5" s="13"/>
      <c r="S5" s="13"/>
      <c r="T5" s="13"/>
    </row>
    <row r="6" spans="1:20" s="19" customFormat="1" ht="21.75" customHeight="1" x14ac:dyDescent="0.25">
      <c r="A6" s="14" t="s">
        <v>5</v>
      </c>
      <c r="B6" s="180"/>
      <c r="C6" s="181"/>
      <c r="D6" s="181"/>
      <c r="E6" s="182"/>
      <c r="F6" s="15"/>
      <c r="G6" s="15"/>
      <c r="H6" s="16"/>
      <c r="I6" s="16"/>
      <c r="J6" s="16"/>
      <c r="K6" s="16"/>
      <c r="L6" s="16"/>
      <c r="M6" s="16"/>
      <c r="N6" s="17"/>
      <c r="O6" s="17"/>
      <c r="P6" s="17"/>
      <c r="Q6" s="17"/>
      <c r="R6" s="18" t="s">
        <v>16</v>
      </c>
      <c r="S6" s="183"/>
      <c r="T6" s="184"/>
    </row>
    <row r="7" spans="1:20" ht="21.75" customHeight="1" thickBot="1" x14ac:dyDescent="0.35">
      <c r="A7" s="20" t="s">
        <v>13</v>
      </c>
      <c r="B7" s="20" t="s">
        <v>6</v>
      </c>
      <c r="C7" s="140">
        <f>[0]!DATE1</f>
        <v>0</v>
      </c>
      <c r="D7" s="20" t="s">
        <v>7</v>
      </c>
      <c r="E7" s="140">
        <f>[0]!DATE2</f>
        <v>0</v>
      </c>
      <c r="G7" s="21"/>
      <c r="H7" s="22"/>
      <c r="I7" s="22"/>
      <c r="J7" s="22"/>
      <c r="K7" s="22"/>
      <c r="L7" s="23"/>
      <c r="M7" s="24"/>
      <c r="N7" s="25"/>
      <c r="O7" s="25"/>
      <c r="P7" s="25"/>
      <c r="Q7" s="7"/>
      <c r="R7" s="7"/>
      <c r="S7" s="26" t="s">
        <v>1</v>
      </c>
    </row>
    <row r="8" spans="1:20" s="27" customFormat="1" ht="19.5" customHeight="1" thickBot="1" x14ac:dyDescent="0.25">
      <c r="A8" s="171" t="s">
        <v>14</v>
      </c>
      <c r="B8" s="145" t="s">
        <v>12</v>
      </c>
      <c r="C8" s="145" t="s">
        <v>19</v>
      </c>
      <c r="D8" s="174" t="s">
        <v>17</v>
      </c>
      <c r="E8" s="145" t="s">
        <v>50</v>
      </c>
      <c r="F8" s="174" t="s">
        <v>65</v>
      </c>
      <c r="G8" s="145" t="s">
        <v>51</v>
      </c>
      <c r="H8" s="145" t="s">
        <v>45</v>
      </c>
      <c r="I8" s="157" t="s">
        <v>46</v>
      </c>
      <c r="J8" s="145" t="s">
        <v>18</v>
      </c>
      <c r="K8" s="145" t="s">
        <v>32</v>
      </c>
      <c r="L8" s="145" t="s">
        <v>26</v>
      </c>
      <c r="M8" s="148" t="s">
        <v>68</v>
      </c>
      <c r="N8" s="148"/>
      <c r="O8" s="148"/>
      <c r="P8" s="148"/>
      <c r="Q8" s="148"/>
      <c r="R8" s="148"/>
      <c r="S8" s="148"/>
      <c r="T8" s="145" t="s">
        <v>41</v>
      </c>
    </row>
    <row r="9" spans="1:20" s="27" customFormat="1" ht="37.5" customHeight="1" thickBot="1" x14ac:dyDescent="0.25">
      <c r="A9" s="172"/>
      <c r="B9" s="146"/>
      <c r="C9" s="146"/>
      <c r="D9" s="175"/>
      <c r="E9" s="146"/>
      <c r="F9" s="175"/>
      <c r="G9" s="146"/>
      <c r="H9" s="146"/>
      <c r="I9" s="158"/>
      <c r="J9" s="146"/>
      <c r="K9" s="146"/>
      <c r="L9" s="163"/>
      <c r="M9" s="177" t="s">
        <v>20</v>
      </c>
      <c r="N9" s="153" t="s">
        <v>33</v>
      </c>
      <c r="O9" s="148" t="s">
        <v>21</v>
      </c>
      <c r="P9" s="148"/>
      <c r="Q9" s="148"/>
      <c r="R9" s="148"/>
      <c r="S9" s="148"/>
      <c r="T9" s="146"/>
    </row>
    <row r="10" spans="1:20" s="27" customFormat="1" ht="39" customHeight="1" thickBot="1" x14ac:dyDescent="0.25">
      <c r="A10" s="172"/>
      <c r="B10" s="146"/>
      <c r="C10" s="146"/>
      <c r="D10" s="175"/>
      <c r="E10" s="146"/>
      <c r="F10" s="175"/>
      <c r="G10" s="146"/>
      <c r="H10" s="146"/>
      <c r="I10" s="158"/>
      <c r="J10" s="146"/>
      <c r="K10" s="146"/>
      <c r="L10" s="163"/>
      <c r="M10" s="178"/>
      <c r="N10" s="154"/>
      <c r="O10" s="148" t="s">
        <v>22</v>
      </c>
      <c r="P10" s="148"/>
      <c r="Q10" s="148"/>
      <c r="R10" s="153" t="s">
        <v>23</v>
      </c>
      <c r="S10" s="150" t="s">
        <v>31</v>
      </c>
      <c r="T10" s="158"/>
    </row>
    <row r="11" spans="1:20" s="27" customFormat="1" ht="51" customHeight="1" thickBot="1" x14ac:dyDescent="0.25">
      <c r="A11" s="173"/>
      <c r="B11" s="147"/>
      <c r="C11" s="147"/>
      <c r="D11" s="176"/>
      <c r="E11" s="147"/>
      <c r="F11" s="176"/>
      <c r="G11" s="147"/>
      <c r="H11" s="147"/>
      <c r="I11" s="159"/>
      <c r="J11" s="147"/>
      <c r="K11" s="147"/>
      <c r="L11" s="164"/>
      <c r="M11" s="179"/>
      <c r="N11" s="155"/>
      <c r="O11" s="102" t="s">
        <v>24</v>
      </c>
      <c r="P11" s="102" t="s">
        <v>27</v>
      </c>
      <c r="Q11" s="144" t="s">
        <v>25</v>
      </c>
      <c r="R11" s="155"/>
      <c r="S11" s="152"/>
      <c r="T11" s="159"/>
    </row>
    <row r="12" spans="1:20" s="37" customFormat="1" ht="13.5" thickBot="1" x14ac:dyDescent="0.25">
      <c r="A12" s="29"/>
      <c r="B12" s="30">
        <v>1</v>
      </c>
      <c r="C12" s="30">
        <v>2</v>
      </c>
      <c r="D12" s="31">
        <v>3</v>
      </c>
      <c r="E12" s="35">
        <v>4</v>
      </c>
      <c r="F12" s="77">
        <v>5</v>
      </c>
      <c r="G12" s="30">
        <v>6</v>
      </c>
      <c r="H12" s="35" t="s">
        <v>53</v>
      </c>
      <c r="I12" s="34" t="s">
        <v>54</v>
      </c>
      <c r="J12" s="35" t="s">
        <v>58</v>
      </c>
      <c r="K12" s="30">
        <v>10</v>
      </c>
      <c r="L12" s="34" t="s">
        <v>64</v>
      </c>
      <c r="M12" s="32">
        <v>12</v>
      </c>
      <c r="N12" s="35">
        <v>13</v>
      </c>
      <c r="O12" s="35" t="s">
        <v>55</v>
      </c>
      <c r="P12" s="30">
        <v>15</v>
      </c>
      <c r="Q12" s="31">
        <v>16</v>
      </c>
      <c r="R12" s="30">
        <v>17</v>
      </c>
      <c r="S12" s="36">
        <v>18</v>
      </c>
      <c r="T12" s="34">
        <v>19</v>
      </c>
    </row>
    <row r="13" spans="1:20" ht="13.5" hidden="1" thickBot="1" x14ac:dyDescent="0.25">
      <c r="A13" s="38" t="s">
        <v>0</v>
      </c>
      <c r="B13" s="39"/>
      <c r="C13" s="39"/>
      <c r="D13" s="40"/>
      <c r="E13" s="41"/>
      <c r="F13" s="42"/>
      <c r="G13" s="39"/>
      <c r="H13" s="99"/>
      <c r="I13" s="97"/>
      <c r="J13" s="39"/>
      <c r="K13" s="39"/>
      <c r="L13" s="43"/>
      <c r="M13" s="44"/>
      <c r="N13" s="45"/>
      <c r="O13" s="46"/>
      <c r="P13" s="47"/>
      <c r="Q13" s="48"/>
      <c r="R13" s="45"/>
      <c r="S13" s="49"/>
      <c r="T13" s="43"/>
    </row>
    <row r="14" spans="1:20" ht="20.25" x14ac:dyDescent="0.3">
      <c r="A14" s="50" t="s">
        <v>35</v>
      </c>
      <c r="B14" s="51"/>
      <c r="C14" s="51"/>
      <c r="D14" s="51"/>
      <c r="E14" s="51"/>
      <c r="F14" s="52"/>
      <c r="G14" s="53"/>
      <c r="H14" s="100"/>
      <c r="I14" s="98"/>
      <c r="J14" s="53"/>
      <c r="K14" s="53"/>
      <c r="L14" s="51"/>
      <c r="M14" s="54"/>
      <c r="N14" s="55"/>
      <c r="O14" s="56"/>
      <c r="P14" s="56"/>
      <c r="Q14" s="54"/>
      <c r="R14" s="56"/>
      <c r="S14" s="57"/>
      <c r="T14" s="58"/>
    </row>
    <row r="15" spans="1:20" ht="35.25" customHeight="1" x14ac:dyDescent="0.2">
      <c r="A15" s="59" t="s">
        <v>38</v>
      </c>
      <c r="B15" s="104">
        <f t="shared" ref="B15:G15" si="0">B17+B18+B21+B20+B22+B23+B26+B27+B28+B29+B30</f>
        <v>0</v>
      </c>
      <c r="C15" s="104">
        <f t="shared" si="0"/>
        <v>0</v>
      </c>
      <c r="D15" s="104">
        <f t="shared" si="0"/>
        <v>0</v>
      </c>
      <c r="E15" s="104">
        <f t="shared" si="0"/>
        <v>0</v>
      </c>
      <c r="F15" s="104">
        <f>F17+F18+F21+F20+F22+F23+F26+F27+F28+F29+F30</f>
        <v>0</v>
      </c>
      <c r="G15" s="104">
        <f t="shared" si="0"/>
        <v>0</v>
      </c>
      <c r="H15" s="105" t="str">
        <f>IF(OR(D15&lt;=0,E15&lt;0),"",E15/D15*100)</f>
        <v/>
      </c>
      <c r="I15" s="105" t="str">
        <f>IF(OR(D15&lt;=0,F15&lt;0),"",F15/D15*100)</f>
        <v/>
      </c>
      <c r="J15" s="104">
        <f t="shared" ref="J15:T15" si="1">J17+J18+J21+J20+J22+J23+J26+J27+J28+J29+J30</f>
        <v>0</v>
      </c>
      <c r="K15" s="104">
        <f t="shared" si="1"/>
        <v>0</v>
      </c>
      <c r="L15" s="104">
        <f t="shared" si="1"/>
        <v>0</v>
      </c>
      <c r="M15" s="106">
        <f t="shared" si="1"/>
        <v>0</v>
      </c>
      <c r="N15" s="104">
        <f t="shared" si="1"/>
        <v>0</v>
      </c>
      <c r="O15" s="104">
        <f t="shared" si="1"/>
        <v>0</v>
      </c>
      <c r="P15" s="104">
        <f t="shared" si="1"/>
        <v>0</v>
      </c>
      <c r="Q15" s="104">
        <f t="shared" si="1"/>
        <v>0</v>
      </c>
      <c r="R15" s="104">
        <f t="shared" si="1"/>
        <v>0</v>
      </c>
      <c r="S15" s="104">
        <f t="shared" si="1"/>
        <v>0</v>
      </c>
      <c r="T15" s="104">
        <f t="shared" si="1"/>
        <v>0</v>
      </c>
    </row>
    <row r="16" spans="1:20" ht="18" x14ac:dyDescent="0.2">
      <c r="A16" s="60" t="s">
        <v>2</v>
      </c>
      <c r="B16" s="103"/>
      <c r="C16" s="107"/>
      <c r="D16" s="108"/>
      <c r="E16" s="109"/>
      <c r="F16" s="107"/>
      <c r="G16" s="107"/>
      <c r="H16" s="110"/>
      <c r="I16" s="110"/>
      <c r="J16" s="107"/>
      <c r="K16" s="107"/>
      <c r="L16" s="107"/>
      <c r="M16" s="108"/>
      <c r="N16" s="107"/>
      <c r="O16" s="107"/>
      <c r="P16" s="107"/>
      <c r="Q16" s="107"/>
      <c r="R16" s="107"/>
      <c r="S16" s="107"/>
      <c r="T16" s="107"/>
    </row>
    <row r="17" spans="1:20" ht="21.75" customHeight="1" x14ac:dyDescent="0.2">
      <c r="A17" s="61" t="s">
        <v>3</v>
      </c>
      <c r="B17" s="111"/>
      <c r="C17" s="111"/>
      <c r="D17" s="111"/>
      <c r="E17" s="111"/>
      <c r="F17" s="111"/>
      <c r="G17" s="111"/>
      <c r="H17" s="110" t="str">
        <f t="shared" ref="H17:H24" si="2">IF(OR(D17&lt;=0,E17&lt;0),"",E17/D17*100)</f>
        <v/>
      </c>
      <c r="I17" s="110" t="str">
        <f t="shared" ref="I17:I24" si="3">IF(OR(D17&lt;=0,F17&lt;0),"",F17/D17*100)</f>
        <v/>
      </c>
      <c r="J17" s="107">
        <f>C17+D17-E17-G17</f>
        <v>0</v>
      </c>
      <c r="K17" s="112"/>
      <c r="L17" s="107">
        <f>M17+N17+O17+R17+S17</f>
        <v>0</v>
      </c>
      <c r="M17" s="111"/>
      <c r="N17" s="111"/>
      <c r="O17" s="107">
        <f>P17+Q17</f>
        <v>0</v>
      </c>
      <c r="P17" s="111"/>
      <c r="Q17" s="112"/>
      <c r="R17" s="112"/>
      <c r="S17" s="112"/>
      <c r="T17" s="112"/>
    </row>
    <row r="18" spans="1:20" ht="19.5" customHeight="1" x14ac:dyDescent="0.2">
      <c r="A18" s="61" t="s">
        <v>4</v>
      </c>
      <c r="B18" s="111"/>
      <c r="C18" s="111"/>
      <c r="D18" s="111"/>
      <c r="E18" s="111"/>
      <c r="F18" s="111"/>
      <c r="G18" s="111"/>
      <c r="H18" s="110" t="str">
        <f t="shared" si="2"/>
        <v/>
      </c>
      <c r="I18" s="110" t="str">
        <f t="shared" si="3"/>
        <v/>
      </c>
      <c r="J18" s="107">
        <f>C18+D18-E18-G18</f>
        <v>0</v>
      </c>
      <c r="K18" s="112"/>
      <c r="L18" s="107">
        <f>M18+N18+O18+R18+S18</f>
        <v>0</v>
      </c>
      <c r="M18" s="111"/>
      <c r="N18" s="111"/>
      <c r="O18" s="107">
        <f>P18+Q18</f>
        <v>0</v>
      </c>
      <c r="P18" s="111"/>
      <c r="Q18" s="112"/>
      <c r="R18" s="112"/>
      <c r="S18" s="112"/>
      <c r="T18" s="112"/>
    </row>
    <row r="19" spans="1:20" s="63" customFormat="1" ht="19.5" customHeight="1" x14ac:dyDescent="0.2">
      <c r="A19" s="62" t="s">
        <v>61</v>
      </c>
      <c r="B19" s="111"/>
      <c r="C19" s="111"/>
      <c r="D19" s="111"/>
      <c r="E19" s="111"/>
      <c r="F19" s="111"/>
      <c r="G19" s="111"/>
      <c r="H19" s="110" t="str">
        <f t="shared" si="2"/>
        <v/>
      </c>
      <c r="I19" s="110" t="str">
        <f t="shared" si="3"/>
        <v/>
      </c>
      <c r="J19" s="107">
        <f t="shared" ref="J19:J24" si="4">C19+D19-E19-G19</f>
        <v>0</v>
      </c>
      <c r="K19" s="114"/>
      <c r="L19" s="107">
        <f t="shared" ref="L19:L24" si="5">M19+N19+O19+R19+S19</f>
        <v>0</v>
      </c>
      <c r="M19" s="115"/>
      <c r="N19" s="112"/>
      <c r="O19" s="107">
        <f t="shared" ref="O19:O24" si="6">P19+Q19</f>
        <v>0</v>
      </c>
      <c r="P19" s="114"/>
      <c r="Q19" s="114"/>
      <c r="R19" s="114"/>
      <c r="S19" s="114"/>
      <c r="T19" s="112"/>
    </row>
    <row r="20" spans="1:20" ht="33.75" customHeight="1" x14ac:dyDescent="0.2">
      <c r="A20" s="61" t="s">
        <v>257</v>
      </c>
      <c r="B20" s="111"/>
      <c r="C20" s="111"/>
      <c r="D20" s="111"/>
      <c r="E20" s="111"/>
      <c r="F20" s="111"/>
      <c r="G20" s="111"/>
      <c r="H20" s="110" t="str">
        <f t="shared" si="2"/>
        <v/>
      </c>
      <c r="I20" s="110" t="str">
        <f t="shared" si="3"/>
        <v/>
      </c>
      <c r="J20" s="107">
        <f t="shared" si="4"/>
        <v>0</v>
      </c>
      <c r="K20" s="111"/>
      <c r="L20" s="107">
        <f t="shared" si="5"/>
        <v>0</v>
      </c>
      <c r="M20" s="111"/>
      <c r="N20" s="111"/>
      <c r="O20" s="107">
        <f t="shared" si="6"/>
        <v>0</v>
      </c>
      <c r="P20" s="112"/>
      <c r="Q20" s="112"/>
      <c r="R20" s="112"/>
      <c r="S20" s="112"/>
      <c r="T20" s="112"/>
    </row>
    <row r="21" spans="1:20" ht="19.5" customHeight="1" x14ac:dyDescent="0.2">
      <c r="A21" s="61" t="s">
        <v>260</v>
      </c>
      <c r="B21" s="111"/>
      <c r="C21" s="111"/>
      <c r="D21" s="111"/>
      <c r="E21" s="111"/>
      <c r="F21" s="111"/>
      <c r="G21" s="111"/>
      <c r="H21" s="110" t="str">
        <f t="shared" si="2"/>
        <v/>
      </c>
      <c r="I21" s="110" t="str">
        <f t="shared" si="3"/>
        <v/>
      </c>
      <c r="J21" s="107">
        <f t="shared" si="4"/>
        <v>0</v>
      </c>
      <c r="K21" s="112"/>
      <c r="L21" s="107">
        <f t="shared" si="5"/>
        <v>0</v>
      </c>
      <c r="M21" s="111"/>
      <c r="N21" s="111"/>
      <c r="O21" s="107">
        <f t="shared" si="6"/>
        <v>0</v>
      </c>
      <c r="P21" s="112"/>
      <c r="Q21" s="112"/>
      <c r="R21" s="112"/>
      <c r="S21" s="112"/>
      <c r="T21" s="112"/>
    </row>
    <row r="22" spans="1:20" ht="19.5" customHeight="1" x14ac:dyDescent="0.2">
      <c r="A22" s="61" t="s">
        <v>261</v>
      </c>
      <c r="B22" s="111"/>
      <c r="C22" s="111"/>
      <c r="D22" s="111"/>
      <c r="E22" s="111"/>
      <c r="F22" s="111"/>
      <c r="G22" s="111"/>
      <c r="H22" s="110" t="str">
        <f t="shared" si="2"/>
        <v/>
      </c>
      <c r="I22" s="110" t="str">
        <f t="shared" si="3"/>
        <v/>
      </c>
      <c r="J22" s="107">
        <f t="shared" si="4"/>
        <v>0</v>
      </c>
      <c r="K22" s="112"/>
      <c r="L22" s="107">
        <f t="shared" si="5"/>
        <v>0</v>
      </c>
      <c r="M22" s="111"/>
      <c r="N22" s="112"/>
      <c r="O22" s="107">
        <f t="shared" si="6"/>
        <v>0</v>
      </c>
      <c r="P22" s="112"/>
      <c r="Q22" s="112"/>
      <c r="R22" s="112"/>
      <c r="S22" s="112"/>
      <c r="T22" s="112"/>
    </row>
    <row r="23" spans="1:20" ht="55.5" customHeight="1" x14ac:dyDescent="0.2">
      <c r="A23" s="61" t="s">
        <v>262</v>
      </c>
      <c r="B23" s="111"/>
      <c r="C23" s="111"/>
      <c r="D23" s="111"/>
      <c r="E23" s="111"/>
      <c r="F23" s="111"/>
      <c r="G23" s="111"/>
      <c r="H23" s="110" t="str">
        <f t="shared" si="2"/>
        <v/>
      </c>
      <c r="I23" s="110" t="str">
        <f t="shared" si="3"/>
        <v/>
      </c>
      <c r="J23" s="107">
        <f t="shared" si="4"/>
        <v>0</v>
      </c>
      <c r="K23" s="111"/>
      <c r="L23" s="107">
        <f t="shared" si="5"/>
        <v>0</v>
      </c>
      <c r="M23" s="111"/>
      <c r="N23" s="111"/>
      <c r="O23" s="107">
        <f t="shared" si="6"/>
        <v>0</v>
      </c>
      <c r="P23" s="112"/>
      <c r="Q23" s="112"/>
      <c r="R23" s="112"/>
      <c r="S23" s="112"/>
      <c r="T23" s="112"/>
    </row>
    <row r="24" spans="1:20" ht="36.75" customHeight="1" x14ac:dyDescent="0.2">
      <c r="A24" s="62" t="s">
        <v>258</v>
      </c>
      <c r="B24" s="111"/>
      <c r="C24" s="111"/>
      <c r="D24" s="111"/>
      <c r="E24" s="111"/>
      <c r="F24" s="111"/>
      <c r="G24" s="111"/>
      <c r="H24" s="110" t="str">
        <f t="shared" si="2"/>
        <v/>
      </c>
      <c r="I24" s="110" t="str">
        <f t="shared" si="3"/>
        <v/>
      </c>
      <c r="J24" s="107">
        <f t="shared" si="4"/>
        <v>0</v>
      </c>
      <c r="K24" s="111"/>
      <c r="L24" s="107">
        <f t="shared" si="5"/>
        <v>0</v>
      </c>
      <c r="M24" s="111"/>
      <c r="N24" s="111"/>
      <c r="O24" s="107">
        <f t="shared" si="6"/>
        <v>0</v>
      </c>
      <c r="P24" s="112"/>
      <c r="Q24" s="112"/>
      <c r="R24" s="112"/>
      <c r="S24" s="112"/>
      <c r="T24" s="112"/>
    </row>
    <row r="25" spans="1:20" ht="68.25" customHeight="1" x14ac:dyDescent="0.2">
      <c r="A25" s="62" t="s">
        <v>259</v>
      </c>
      <c r="B25" s="116">
        <f>B23-B24</f>
        <v>0</v>
      </c>
      <c r="C25" s="116">
        <f t="shared" ref="C25:G25" si="7">C23-C24</f>
        <v>0</v>
      </c>
      <c r="D25" s="116">
        <f t="shared" si="7"/>
        <v>0</v>
      </c>
      <c r="E25" s="109">
        <f t="shared" si="7"/>
        <v>0</v>
      </c>
      <c r="F25" s="103">
        <f t="shared" si="7"/>
        <v>0</v>
      </c>
      <c r="G25" s="103">
        <f t="shared" si="7"/>
        <v>0</v>
      </c>
      <c r="H25" s="110" t="str">
        <f t="shared" ref="H25:H32" si="8">IF(OR(D25&lt;=0,E25&lt;0),"",E25/D25*100)</f>
        <v/>
      </c>
      <c r="I25" s="110" t="str">
        <f t="shared" ref="I25:I32" si="9">IF(OR(D25&lt;=0,F25&lt;0),"",F25/D25*100)</f>
        <v/>
      </c>
      <c r="J25" s="107">
        <f t="shared" ref="J25:T25" si="10">J23-J24</f>
        <v>0</v>
      </c>
      <c r="K25" s="107">
        <f>K23-K24</f>
        <v>0</v>
      </c>
      <c r="L25" s="107">
        <f t="shared" si="10"/>
        <v>0</v>
      </c>
      <c r="M25" s="107">
        <f t="shared" si="10"/>
        <v>0</v>
      </c>
      <c r="N25" s="107">
        <f t="shared" si="10"/>
        <v>0</v>
      </c>
      <c r="O25" s="107">
        <f t="shared" si="10"/>
        <v>0</v>
      </c>
      <c r="P25" s="107">
        <f t="shared" si="10"/>
        <v>0</v>
      </c>
      <c r="Q25" s="107">
        <f t="shared" si="10"/>
        <v>0</v>
      </c>
      <c r="R25" s="107">
        <f t="shared" si="10"/>
        <v>0</v>
      </c>
      <c r="S25" s="107">
        <f t="shared" si="10"/>
        <v>0</v>
      </c>
      <c r="T25" s="107">
        <f t="shared" si="10"/>
        <v>0</v>
      </c>
    </row>
    <row r="26" spans="1:20" ht="22.5" customHeight="1" x14ac:dyDescent="0.2">
      <c r="A26" s="64" t="s">
        <v>263</v>
      </c>
      <c r="B26" s="111"/>
      <c r="C26" s="111"/>
      <c r="D26" s="111"/>
      <c r="E26" s="111"/>
      <c r="F26" s="111"/>
      <c r="G26" s="111"/>
      <c r="H26" s="110" t="str">
        <f t="shared" si="8"/>
        <v/>
      </c>
      <c r="I26" s="110" t="str">
        <f t="shared" si="9"/>
        <v/>
      </c>
      <c r="J26" s="107">
        <f>C26+D26-E26-G26</f>
        <v>0</v>
      </c>
      <c r="K26" s="112"/>
      <c r="L26" s="107">
        <f>M26+N26+O26+R26+S26</f>
        <v>0</v>
      </c>
      <c r="M26" s="111"/>
      <c r="N26" s="111"/>
      <c r="O26" s="107">
        <f>P26+Q26</f>
        <v>0</v>
      </c>
      <c r="P26" s="111"/>
      <c r="Q26" s="112"/>
      <c r="R26" s="112"/>
      <c r="S26" s="112"/>
      <c r="T26" s="112"/>
    </row>
    <row r="27" spans="1:20" ht="18.75" customHeight="1" x14ac:dyDescent="0.2">
      <c r="A27" s="64" t="s">
        <v>264</v>
      </c>
      <c r="B27" s="111"/>
      <c r="C27" s="111"/>
      <c r="D27" s="111"/>
      <c r="E27" s="111"/>
      <c r="F27" s="111"/>
      <c r="G27" s="111"/>
      <c r="H27" s="110" t="str">
        <f t="shared" si="8"/>
        <v/>
      </c>
      <c r="I27" s="110" t="str">
        <f t="shared" si="9"/>
        <v/>
      </c>
      <c r="J27" s="107">
        <f>C27+D27-E27-G27</f>
        <v>0</v>
      </c>
      <c r="K27" s="112"/>
      <c r="L27" s="107">
        <f>M27+N27+O27+R27+S27</f>
        <v>0</v>
      </c>
      <c r="M27" s="111"/>
      <c r="N27" s="111"/>
      <c r="O27" s="107">
        <f>P27+Q27</f>
        <v>0</v>
      </c>
      <c r="P27" s="111"/>
      <c r="Q27" s="112"/>
      <c r="R27" s="112"/>
      <c r="S27" s="112"/>
      <c r="T27" s="112"/>
    </row>
    <row r="28" spans="1:20" ht="33.75" customHeight="1" x14ac:dyDescent="0.2">
      <c r="A28" s="64" t="s">
        <v>265</v>
      </c>
      <c r="B28" s="111"/>
      <c r="C28" s="111"/>
      <c r="D28" s="111"/>
      <c r="E28" s="111"/>
      <c r="F28" s="111"/>
      <c r="G28" s="111"/>
      <c r="H28" s="110" t="str">
        <f t="shared" si="8"/>
        <v/>
      </c>
      <c r="I28" s="110" t="str">
        <f t="shared" si="9"/>
        <v/>
      </c>
      <c r="J28" s="107">
        <f>C28+D28-E28-G28</f>
        <v>0</v>
      </c>
      <c r="K28" s="112"/>
      <c r="L28" s="107">
        <f>M28+N28+O28+R28+S28</f>
        <v>0</v>
      </c>
      <c r="M28" s="111"/>
      <c r="N28" s="111"/>
      <c r="O28" s="107">
        <f>P28+Q28</f>
        <v>0</v>
      </c>
      <c r="P28" s="111"/>
      <c r="Q28" s="112"/>
      <c r="R28" s="112"/>
      <c r="S28" s="112"/>
      <c r="T28" s="112"/>
    </row>
    <row r="29" spans="1:20" ht="39" customHeight="1" thickBot="1" x14ac:dyDescent="0.25">
      <c r="A29" s="65" t="s">
        <v>266</v>
      </c>
      <c r="B29" s="111"/>
      <c r="C29" s="111"/>
      <c r="D29" s="111"/>
      <c r="E29" s="111"/>
      <c r="F29" s="111"/>
      <c r="G29" s="111"/>
      <c r="H29" s="110" t="str">
        <f t="shared" si="8"/>
        <v/>
      </c>
      <c r="I29" s="110" t="str">
        <f t="shared" si="9"/>
        <v/>
      </c>
      <c r="J29" s="107">
        <f>C29+D29-E29-G29</f>
        <v>0</v>
      </c>
      <c r="K29" s="112"/>
      <c r="L29" s="107">
        <f>M29+N29+O29+R29+S29</f>
        <v>0</v>
      </c>
      <c r="M29" s="111"/>
      <c r="N29" s="111"/>
      <c r="O29" s="107">
        <f>P29+Q29</f>
        <v>0</v>
      </c>
      <c r="P29" s="111"/>
      <c r="Q29" s="120"/>
      <c r="R29" s="120"/>
      <c r="S29" s="120"/>
      <c r="T29" s="120"/>
    </row>
    <row r="30" spans="1:20" ht="22.5" customHeight="1" x14ac:dyDescent="0.2">
      <c r="A30" s="66" t="s">
        <v>267</v>
      </c>
      <c r="B30" s="121">
        <f>B31+B32</f>
        <v>0</v>
      </c>
      <c r="C30" s="121">
        <f t="shared" ref="C30:G30" si="11">C31+C32</f>
        <v>0</v>
      </c>
      <c r="D30" s="121">
        <f t="shared" si="11"/>
        <v>0</v>
      </c>
      <c r="E30" s="122">
        <f t="shared" si="11"/>
        <v>0</v>
      </c>
      <c r="F30" s="122">
        <f t="shared" si="11"/>
        <v>0</v>
      </c>
      <c r="G30" s="121">
        <f t="shared" si="11"/>
        <v>0</v>
      </c>
      <c r="H30" s="123" t="str">
        <f t="shared" si="8"/>
        <v/>
      </c>
      <c r="I30" s="124" t="str">
        <f t="shared" si="9"/>
        <v/>
      </c>
      <c r="J30" s="121">
        <f t="shared" ref="J30:T30" si="12">J31+J32</f>
        <v>0</v>
      </c>
      <c r="K30" s="121">
        <f t="shared" si="12"/>
        <v>0</v>
      </c>
      <c r="L30" s="121">
        <f t="shared" si="12"/>
        <v>0</v>
      </c>
      <c r="M30" s="125">
        <f t="shared" si="12"/>
        <v>0</v>
      </c>
      <c r="N30" s="121">
        <f t="shared" si="12"/>
        <v>0</v>
      </c>
      <c r="O30" s="121">
        <f t="shared" si="12"/>
        <v>0</v>
      </c>
      <c r="P30" s="121">
        <f t="shared" si="12"/>
        <v>0</v>
      </c>
      <c r="Q30" s="121">
        <f t="shared" si="12"/>
        <v>0</v>
      </c>
      <c r="R30" s="121">
        <f t="shared" si="12"/>
        <v>0</v>
      </c>
      <c r="S30" s="121">
        <f t="shared" si="12"/>
        <v>0</v>
      </c>
      <c r="T30" s="121">
        <f t="shared" si="12"/>
        <v>0</v>
      </c>
    </row>
    <row r="31" spans="1:20" ht="22.5" customHeight="1" x14ac:dyDescent="0.2">
      <c r="A31" s="70" t="s">
        <v>47</v>
      </c>
      <c r="B31" s="111"/>
      <c r="C31" s="111"/>
      <c r="D31" s="111"/>
      <c r="E31" s="111"/>
      <c r="F31" s="111"/>
      <c r="G31" s="111"/>
      <c r="H31" s="110" t="str">
        <f t="shared" si="8"/>
        <v/>
      </c>
      <c r="I31" s="110" t="str">
        <f t="shared" si="9"/>
        <v/>
      </c>
      <c r="J31" s="107">
        <f>C31+D31-E31-G31</f>
        <v>0</v>
      </c>
      <c r="K31" s="112"/>
      <c r="L31" s="107">
        <f>M31+N31+O31+R31+S31</f>
        <v>0</v>
      </c>
      <c r="M31" s="111"/>
      <c r="N31" s="111"/>
      <c r="O31" s="107">
        <f>P31+Q31</f>
        <v>0</v>
      </c>
      <c r="P31" s="111"/>
      <c r="Q31" s="112"/>
      <c r="R31" s="112"/>
      <c r="S31" s="112"/>
      <c r="T31" s="112"/>
    </row>
    <row r="32" spans="1:20" ht="22.5" customHeight="1" thickBot="1" x14ac:dyDescent="0.25">
      <c r="A32" s="72" t="s">
        <v>29</v>
      </c>
      <c r="B32" s="118"/>
      <c r="C32" s="118"/>
      <c r="D32" s="118"/>
      <c r="E32" s="118"/>
      <c r="F32" s="118"/>
      <c r="G32" s="118"/>
      <c r="H32" s="119" t="str">
        <f t="shared" si="8"/>
        <v/>
      </c>
      <c r="I32" s="119" t="str">
        <f t="shared" si="9"/>
        <v/>
      </c>
      <c r="J32" s="126">
        <f>C32+D32-E32-G32</f>
        <v>0</v>
      </c>
      <c r="K32" s="127"/>
      <c r="L32" s="126">
        <f>M32+N32+O32+R32+S32</f>
        <v>0</v>
      </c>
      <c r="M32" s="118"/>
      <c r="N32" s="118"/>
      <c r="O32" s="126">
        <f>P32+Q32</f>
        <v>0</v>
      </c>
      <c r="P32" s="118"/>
      <c r="Q32" s="127"/>
      <c r="R32" s="127"/>
      <c r="S32" s="127"/>
      <c r="T32" s="127"/>
    </row>
    <row r="33" spans="1:20" ht="12.75" customHeight="1" x14ac:dyDescent="0.2">
      <c r="A33" s="71"/>
      <c r="B33" s="67"/>
      <c r="C33" s="67"/>
      <c r="D33" s="67"/>
      <c r="E33" s="67"/>
      <c r="F33" s="67"/>
      <c r="G33" s="67"/>
      <c r="H33" s="68"/>
      <c r="I33" s="68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</row>
    <row r="34" spans="1:20" ht="66" customHeight="1" x14ac:dyDescent="0.2">
      <c r="A34" s="160" t="s">
        <v>60</v>
      </c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69"/>
    </row>
    <row r="35" spans="1:20" ht="23.25" customHeight="1" x14ac:dyDescent="0.2">
      <c r="A35" s="160" t="s">
        <v>62</v>
      </c>
      <c r="B35" s="160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69"/>
      <c r="T35" s="69"/>
    </row>
    <row r="36" spans="1:20" ht="38.25" customHeight="1" x14ac:dyDescent="0.2">
      <c r="A36" s="160" t="s">
        <v>70</v>
      </c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69"/>
    </row>
    <row r="37" spans="1:20" ht="23.25" customHeight="1" thickBo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73"/>
      <c r="M37" s="73"/>
      <c r="N37" s="73"/>
      <c r="O37" s="73"/>
      <c r="P37" s="73"/>
      <c r="Q37" s="26" t="s">
        <v>1</v>
      </c>
      <c r="R37" s="73"/>
    </row>
    <row r="38" spans="1:20" ht="23.25" customHeight="1" thickBot="1" x14ac:dyDescent="0.25">
      <c r="A38" s="162" t="s">
        <v>42</v>
      </c>
      <c r="B38" s="145" t="s">
        <v>12</v>
      </c>
      <c r="C38" s="145" t="s">
        <v>67</v>
      </c>
      <c r="D38" s="145" t="s">
        <v>43</v>
      </c>
      <c r="E38" s="145" t="s">
        <v>44</v>
      </c>
      <c r="F38" s="145" t="s">
        <v>66</v>
      </c>
      <c r="G38" s="145" t="s">
        <v>51</v>
      </c>
      <c r="H38" s="145" t="s">
        <v>45</v>
      </c>
      <c r="I38" s="157" t="s">
        <v>46</v>
      </c>
      <c r="J38" s="145" t="s">
        <v>57</v>
      </c>
      <c r="K38" s="145" t="s">
        <v>59</v>
      </c>
      <c r="L38" s="145" t="s">
        <v>52</v>
      </c>
      <c r="M38" s="148" t="s">
        <v>69</v>
      </c>
      <c r="N38" s="148"/>
      <c r="O38" s="148"/>
      <c r="P38" s="148"/>
      <c r="Q38" s="148"/>
      <c r="R38" s="148"/>
      <c r="S38" s="149"/>
    </row>
    <row r="39" spans="1:20" ht="33" customHeight="1" thickBot="1" x14ac:dyDescent="0.25">
      <c r="A39" s="163"/>
      <c r="B39" s="146"/>
      <c r="C39" s="146"/>
      <c r="D39" s="146"/>
      <c r="E39" s="146"/>
      <c r="F39" s="146"/>
      <c r="G39" s="146"/>
      <c r="H39" s="146"/>
      <c r="I39" s="158"/>
      <c r="J39" s="146"/>
      <c r="K39" s="146"/>
      <c r="L39" s="146"/>
      <c r="M39" s="150" t="s">
        <v>20</v>
      </c>
      <c r="N39" s="153" t="s">
        <v>33</v>
      </c>
      <c r="O39" s="156" t="s">
        <v>21</v>
      </c>
      <c r="P39" s="148"/>
      <c r="Q39" s="148"/>
      <c r="R39" s="148"/>
      <c r="S39" s="149"/>
    </row>
    <row r="40" spans="1:20" ht="17.25" customHeight="1" thickBot="1" x14ac:dyDescent="0.25">
      <c r="A40" s="163"/>
      <c r="B40" s="146"/>
      <c r="C40" s="146"/>
      <c r="D40" s="146"/>
      <c r="E40" s="146"/>
      <c r="F40" s="146"/>
      <c r="G40" s="146"/>
      <c r="H40" s="146"/>
      <c r="I40" s="158"/>
      <c r="J40" s="146"/>
      <c r="K40" s="146"/>
      <c r="L40" s="146"/>
      <c r="M40" s="151"/>
      <c r="N40" s="154"/>
      <c r="O40" s="156" t="s">
        <v>22</v>
      </c>
      <c r="P40" s="148"/>
      <c r="Q40" s="149"/>
      <c r="R40" s="153" t="s">
        <v>23</v>
      </c>
      <c r="S40" s="153" t="s">
        <v>31</v>
      </c>
    </row>
    <row r="41" spans="1:20" ht="55.5" customHeight="1" thickBot="1" x14ac:dyDescent="0.25">
      <c r="A41" s="164"/>
      <c r="B41" s="147"/>
      <c r="C41" s="147"/>
      <c r="D41" s="147"/>
      <c r="E41" s="147"/>
      <c r="F41" s="147"/>
      <c r="G41" s="147"/>
      <c r="H41" s="147"/>
      <c r="I41" s="159"/>
      <c r="J41" s="147"/>
      <c r="K41" s="147"/>
      <c r="L41" s="147"/>
      <c r="M41" s="152"/>
      <c r="N41" s="155"/>
      <c r="O41" s="74" t="s">
        <v>24</v>
      </c>
      <c r="P41" s="28" t="s">
        <v>27</v>
      </c>
      <c r="Q41" s="75" t="s">
        <v>25</v>
      </c>
      <c r="R41" s="155"/>
      <c r="S41" s="155"/>
    </row>
    <row r="42" spans="1:20" ht="13.5" customHeight="1" thickBot="1" x14ac:dyDescent="0.25">
      <c r="A42" s="76"/>
      <c r="B42" s="30">
        <v>1</v>
      </c>
      <c r="C42" s="30">
        <v>2</v>
      </c>
      <c r="D42" s="30">
        <v>3</v>
      </c>
      <c r="E42" s="35">
        <v>4</v>
      </c>
      <c r="F42" s="35">
        <v>5</v>
      </c>
      <c r="G42" s="30">
        <v>6</v>
      </c>
      <c r="H42" s="35" t="s">
        <v>53</v>
      </c>
      <c r="I42" s="34" t="s">
        <v>54</v>
      </c>
      <c r="J42" s="35" t="s">
        <v>63</v>
      </c>
      <c r="K42" s="30">
        <v>10</v>
      </c>
      <c r="L42" s="35" t="s">
        <v>64</v>
      </c>
      <c r="M42" s="77">
        <v>12</v>
      </c>
      <c r="N42" s="35">
        <v>13</v>
      </c>
      <c r="O42" s="33" t="s">
        <v>55</v>
      </c>
      <c r="P42" s="78">
        <v>15</v>
      </c>
      <c r="Q42" s="79">
        <v>16</v>
      </c>
      <c r="R42" s="30">
        <v>17</v>
      </c>
      <c r="S42" s="30">
        <v>18</v>
      </c>
    </row>
    <row r="43" spans="1:20" ht="21" thickBot="1" x14ac:dyDescent="0.35">
      <c r="A43" s="80" t="s">
        <v>36</v>
      </c>
      <c r="B43" s="81"/>
      <c r="C43" s="81"/>
      <c r="D43" s="81"/>
      <c r="E43" s="81"/>
      <c r="F43" s="81"/>
      <c r="G43" s="76"/>
      <c r="H43" s="136"/>
      <c r="I43" s="135"/>
      <c r="J43" s="82"/>
      <c r="K43" s="82"/>
      <c r="L43" s="82"/>
      <c r="M43" s="83"/>
      <c r="N43" s="82"/>
      <c r="O43" s="84"/>
      <c r="P43" s="85"/>
      <c r="Q43" s="86"/>
      <c r="R43" s="82"/>
      <c r="S43" s="82"/>
    </row>
    <row r="44" spans="1:20" ht="24" customHeight="1" x14ac:dyDescent="0.3">
      <c r="A44" s="66" t="s">
        <v>39</v>
      </c>
      <c r="B44" s="128">
        <f>B45+B46</f>
        <v>0</v>
      </c>
      <c r="C44" s="128">
        <f t="shared" ref="C44:G44" si="13">C45+C46</f>
        <v>0</v>
      </c>
      <c r="D44" s="128">
        <f t="shared" si="13"/>
        <v>0</v>
      </c>
      <c r="E44" s="128">
        <f t="shared" si="13"/>
        <v>0</v>
      </c>
      <c r="F44" s="128">
        <f t="shared" si="13"/>
        <v>0</v>
      </c>
      <c r="G44" s="128">
        <f t="shared" si="13"/>
        <v>0</v>
      </c>
      <c r="H44" s="105" t="str">
        <f t="shared" ref="H44:H48" si="14">IF(OR(D44&lt;=0,E44&lt;0),"",E44/D44*100)</f>
        <v/>
      </c>
      <c r="I44" s="105" t="str">
        <f t="shared" ref="I44:I48" si="15">IF(OR(D44&lt;=0,F44&lt;0),"",F44/D44*100)</f>
        <v/>
      </c>
      <c r="J44" s="128">
        <f t="shared" ref="J44:S44" si="16">J45+J46</f>
        <v>0</v>
      </c>
      <c r="K44" s="128">
        <f t="shared" si="16"/>
        <v>0</v>
      </c>
      <c r="L44" s="128">
        <f t="shared" si="16"/>
        <v>0</v>
      </c>
      <c r="M44" s="128">
        <f t="shared" si="16"/>
        <v>0</v>
      </c>
      <c r="N44" s="128">
        <f t="shared" si="16"/>
        <v>0</v>
      </c>
      <c r="O44" s="128">
        <f t="shared" si="16"/>
        <v>0</v>
      </c>
      <c r="P44" s="128">
        <f t="shared" si="16"/>
        <v>0</v>
      </c>
      <c r="Q44" s="128">
        <f t="shared" si="16"/>
        <v>0</v>
      </c>
      <c r="R44" s="128">
        <f t="shared" si="16"/>
        <v>0</v>
      </c>
      <c r="S44" s="128">
        <f t="shared" si="16"/>
        <v>0</v>
      </c>
      <c r="T44" s="87"/>
    </row>
    <row r="45" spans="1:20" ht="24" customHeight="1" x14ac:dyDescent="0.2">
      <c r="A45" s="88" t="s">
        <v>48</v>
      </c>
      <c r="B45" s="111"/>
      <c r="C45" s="111"/>
      <c r="D45" s="111"/>
      <c r="E45" s="111"/>
      <c r="F45" s="111"/>
      <c r="G45" s="111"/>
      <c r="H45" s="110" t="str">
        <f t="shared" si="14"/>
        <v/>
      </c>
      <c r="I45" s="110" t="str">
        <f t="shared" si="15"/>
        <v/>
      </c>
      <c r="J45" s="107">
        <f>C45+D45-E45-G45</f>
        <v>0</v>
      </c>
      <c r="K45" s="112"/>
      <c r="L45" s="107">
        <f>M45+N45+O45+R45+S45</f>
        <v>0</v>
      </c>
      <c r="M45" s="111"/>
      <c r="N45" s="111"/>
      <c r="O45" s="107">
        <f>P45+Q45</f>
        <v>0</v>
      </c>
      <c r="P45" s="111"/>
      <c r="Q45" s="130"/>
      <c r="R45" s="130"/>
      <c r="S45" s="130"/>
      <c r="T45" s="7"/>
    </row>
    <row r="46" spans="1:20" ht="24" customHeight="1" thickBot="1" x14ac:dyDescent="0.25">
      <c r="A46" s="72" t="s">
        <v>30</v>
      </c>
      <c r="B46" s="118"/>
      <c r="C46" s="118"/>
      <c r="D46" s="118"/>
      <c r="E46" s="118"/>
      <c r="F46" s="118"/>
      <c r="G46" s="118"/>
      <c r="H46" s="119" t="str">
        <f t="shared" si="14"/>
        <v/>
      </c>
      <c r="I46" s="119" t="str">
        <f t="shared" si="15"/>
        <v/>
      </c>
      <c r="J46" s="126">
        <f>C46+D46-E46-G46</f>
        <v>0</v>
      </c>
      <c r="K46" s="127"/>
      <c r="L46" s="126">
        <f>M46+N46+O46+R46+S46</f>
        <v>0</v>
      </c>
      <c r="M46" s="118"/>
      <c r="N46" s="118"/>
      <c r="O46" s="126">
        <f>P46+Q46</f>
        <v>0</v>
      </c>
      <c r="P46" s="118"/>
      <c r="Q46" s="133"/>
      <c r="R46" s="133"/>
      <c r="S46" s="133"/>
      <c r="T46" s="7"/>
    </row>
    <row r="47" spans="1:20" ht="24" customHeight="1" x14ac:dyDescent="0.3">
      <c r="A47" s="89" t="s">
        <v>40</v>
      </c>
      <c r="B47" s="134">
        <f>B48+B49</f>
        <v>0</v>
      </c>
      <c r="C47" s="134">
        <f t="shared" ref="C47:G47" si="17">C48+C49</f>
        <v>0</v>
      </c>
      <c r="D47" s="134">
        <f t="shared" si="17"/>
        <v>0</v>
      </c>
      <c r="E47" s="134">
        <f t="shared" si="17"/>
        <v>0</v>
      </c>
      <c r="F47" s="134">
        <f t="shared" si="17"/>
        <v>0</v>
      </c>
      <c r="G47" s="134">
        <f t="shared" si="17"/>
        <v>0</v>
      </c>
      <c r="H47" s="123" t="str">
        <f t="shared" si="14"/>
        <v/>
      </c>
      <c r="I47" s="123" t="str">
        <f t="shared" si="15"/>
        <v/>
      </c>
      <c r="J47" s="134">
        <f t="shared" ref="J47:S47" si="18">J48+J49</f>
        <v>0</v>
      </c>
      <c r="K47" s="134">
        <f t="shared" si="18"/>
        <v>0</v>
      </c>
      <c r="L47" s="134">
        <f t="shared" si="18"/>
        <v>0</v>
      </c>
      <c r="M47" s="134">
        <f t="shared" si="18"/>
        <v>0</v>
      </c>
      <c r="N47" s="134">
        <f t="shared" si="18"/>
        <v>0</v>
      </c>
      <c r="O47" s="134">
        <f t="shared" si="18"/>
        <v>0</v>
      </c>
      <c r="P47" s="134">
        <f t="shared" si="18"/>
        <v>0</v>
      </c>
      <c r="Q47" s="134">
        <f t="shared" si="18"/>
        <v>0</v>
      </c>
      <c r="R47" s="134">
        <f t="shared" si="18"/>
        <v>0</v>
      </c>
      <c r="S47" s="134">
        <f t="shared" si="18"/>
        <v>0</v>
      </c>
      <c r="T47" s="87"/>
    </row>
    <row r="48" spans="1:20" ht="36" customHeight="1" x14ac:dyDescent="0.2">
      <c r="A48" s="70" t="s">
        <v>56</v>
      </c>
      <c r="B48" s="111"/>
      <c r="C48" s="111"/>
      <c r="D48" s="111"/>
      <c r="E48" s="111"/>
      <c r="F48" s="111"/>
      <c r="G48" s="111"/>
      <c r="H48" s="110" t="str">
        <f t="shared" si="14"/>
        <v/>
      </c>
      <c r="I48" s="110" t="str">
        <f t="shared" si="15"/>
        <v/>
      </c>
      <c r="J48" s="107">
        <f>C48+D48-E48-G48</f>
        <v>0</v>
      </c>
      <c r="K48" s="112"/>
      <c r="L48" s="107">
        <f>M48+N48+O48+R48+S48</f>
        <v>0</v>
      </c>
      <c r="M48" s="111"/>
      <c r="N48" s="111"/>
      <c r="O48" s="107">
        <f>P48+Q48</f>
        <v>0</v>
      </c>
      <c r="P48" s="111"/>
      <c r="Q48" s="130"/>
      <c r="R48" s="130"/>
      <c r="S48" s="130"/>
    </row>
    <row r="49" spans="1:21" ht="39.75" customHeight="1" thickBot="1" x14ac:dyDescent="0.25">
      <c r="A49" s="72" t="s">
        <v>49</v>
      </c>
      <c r="B49" s="118"/>
      <c r="C49" s="118"/>
      <c r="D49" s="118"/>
      <c r="E49" s="118"/>
      <c r="F49" s="118"/>
      <c r="G49" s="131"/>
      <c r="H49" s="138" t="str">
        <f t="shared" ref="H49" si="19">IF(OR(D49&lt;=0,E49&lt;0),"",E49/D49*100)</f>
        <v/>
      </c>
      <c r="I49" s="138" t="str">
        <f t="shared" ref="I49" si="20">IF(OR(D49&lt;=0,F49&lt;0),"",F49/D49*100)</f>
        <v/>
      </c>
      <c r="J49" s="132">
        <f t="shared" ref="J49" si="21">C49+D49-E49-G49</f>
        <v>0</v>
      </c>
      <c r="K49" s="133"/>
      <c r="L49" s="132">
        <f t="shared" ref="L49" si="22">M49+N49+O49+R49+S49</f>
        <v>0</v>
      </c>
      <c r="M49" s="118"/>
      <c r="N49" s="118"/>
      <c r="O49" s="132">
        <f t="shared" ref="O49" si="23">P49+Q49</f>
        <v>0</v>
      </c>
      <c r="P49" s="118"/>
      <c r="Q49" s="133"/>
      <c r="R49" s="133"/>
      <c r="S49" s="133"/>
    </row>
    <row r="50" spans="1:21" ht="15" x14ac:dyDescent="0.2">
      <c r="A50" s="71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1"/>
      <c r="M50" s="91"/>
      <c r="N50" s="92"/>
      <c r="O50" s="92"/>
      <c r="P50" s="92"/>
      <c r="Q50" s="92"/>
      <c r="R50" s="92"/>
      <c r="S50" s="92"/>
      <c r="T50" s="92"/>
      <c r="U50" s="92"/>
    </row>
  </sheetData>
  <sheetProtection password="DCE0" sheet="1" objects="1" scenarios="1" selectLockedCells="1"/>
  <mergeCells count="45">
    <mergeCell ref="A5:P5"/>
    <mergeCell ref="B6:E6"/>
    <mergeCell ref="S6:T6"/>
    <mergeCell ref="A8:A11"/>
    <mergeCell ref="B8:B11"/>
    <mergeCell ref="C8:C11"/>
    <mergeCell ref="D8:D11"/>
    <mergeCell ref="E8:E11"/>
    <mergeCell ref="F8:F11"/>
    <mergeCell ref="G8:G11"/>
    <mergeCell ref="H8:H11"/>
    <mergeCell ref="I8:I11"/>
    <mergeCell ref="J8:J11"/>
    <mergeCell ref="K8:K11"/>
    <mergeCell ref="L8:L11"/>
    <mergeCell ref="T8:T11"/>
    <mergeCell ref="M9:M11"/>
    <mergeCell ref="N9:N11"/>
    <mergeCell ref="O9:S9"/>
    <mergeCell ref="O10:Q10"/>
    <mergeCell ref="R10:R11"/>
    <mergeCell ref="S10:S11"/>
    <mergeCell ref="M8:S8"/>
    <mergeCell ref="A34:S34"/>
    <mergeCell ref="A35:R35"/>
    <mergeCell ref="A36:S36"/>
    <mergeCell ref="A38:A41"/>
    <mergeCell ref="B38:B41"/>
    <mergeCell ref="C38:C41"/>
    <mergeCell ref="D38:D41"/>
    <mergeCell ref="E38:E41"/>
    <mergeCell ref="F38:F41"/>
    <mergeCell ref="G38:G41"/>
    <mergeCell ref="R40:R41"/>
    <mergeCell ref="S40:S41"/>
    <mergeCell ref="H38:H41"/>
    <mergeCell ref="I38:I41"/>
    <mergeCell ref="J38:J41"/>
    <mergeCell ref="K38:K41"/>
    <mergeCell ref="L38:L41"/>
    <mergeCell ref="M38:S38"/>
    <mergeCell ref="M39:M41"/>
    <mergeCell ref="N39:N41"/>
    <mergeCell ref="O39:S39"/>
    <mergeCell ref="O40:Q40"/>
  </mergeCells>
  <printOptions horizontalCentered="1"/>
  <pageMargins left="0.19685039370078741" right="0.19685039370078741" top="0.19685039370078741" bottom="0.19685039370078741" header="0" footer="0"/>
  <pageSetup paperSize="8" scale="3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Лист1!$C$2:$C$93</xm:f>
          </x14:formula1>
          <xm:sqref>S6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139</vt:i4>
      </vt:variant>
    </vt:vector>
  </HeadingPairs>
  <TitlesOfParts>
    <vt:vector size="143" baseType="lpstr">
      <vt:lpstr>Лист1</vt:lpstr>
      <vt:lpstr>Итого по Участнику</vt:lpstr>
      <vt:lpstr>01</vt:lpstr>
      <vt:lpstr>02</vt:lpstr>
      <vt:lpstr>'01'!C_1</vt:lpstr>
      <vt:lpstr>'02'!C_1</vt:lpstr>
      <vt:lpstr>C_1</vt:lpstr>
      <vt:lpstr>'01'!C_10</vt:lpstr>
      <vt:lpstr>'02'!C_10</vt:lpstr>
      <vt:lpstr>C_10</vt:lpstr>
      <vt:lpstr>'01'!C_11</vt:lpstr>
      <vt:lpstr>'02'!C_11</vt:lpstr>
      <vt:lpstr>C_11</vt:lpstr>
      <vt:lpstr>'01'!C_12</vt:lpstr>
      <vt:lpstr>'02'!C_12</vt:lpstr>
      <vt:lpstr>C_12</vt:lpstr>
      <vt:lpstr>'01'!C_13</vt:lpstr>
      <vt:lpstr>'02'!C_13</vt:lpstr>
      <vt:lpstr>C_13</vt:lpstr>
      <vt:lpstr>'01'!C_14</vt:lpstr>
      <vt:lpstr>'02'!C_14</vt:lpstr>
      <vt:lpstr>C_14</vt:lpstr>
      <vt:lpstr>'01'!C_15</vt:lpstr>
      <vt:lpstr>'02'!C_15</vt:lpstr>
      <vt:lpstr>C_15</vt:lpstr>
      <vt:lpstr>'01'!C_16</vt:lpstr>
      <vt:lpstr>'02'!C_16</vt:lpstr>
      <vt:lpstr>C_16</vt:lpstr>
      <vt:lpstr>'01'!C_17</vt:lpstr>
      <vt:lpstr>'02'!C_17</vt:lpstr>
      <vt:lpstr>C_17</vt:lpstr>
      <vt:lpstr>'01'!C_18</vt:lpstr>
      <vt:lpstr>'02'!C_18</vt:lpstr>
      <vt:lpstr>C_18</vt:lpstr>
      <vt:lpstr>'01'!C_19</vt:lpstr>
      <vt:lpstr>'02'!C_19</vt:lpstr>
      <vt:lpstr>C_19</vt:lpstr>
      <vt:lpstr>'01'!C_2</vt:lpstr>
      <vt:lpstr>'02'!C_2</vt:lpstr>
      <vt:lpstr>C_2</vt:lpstr>
      <vt:lpstr>'01'!C_3</vt:lpstr>
      <vt:lpstr>'02'!C_3</vt:lpstr>
      <vt:lpstr>C_3</vt:lpstr>
      <vt:lpstr>'01'!C_4</vt:lpstr>
      <vt:lpstr>'02'!C_4</vt:lpstr>
      <vt:lpstr>C_4</vt:lpstr>
      <vt:lpstr>'01'!C_5</vt:lpstr>
      <vt:lpstr>'02'!C_5</vt:lpstr>
      <vt:lpstr>C_5</vt:lpstr>
      <vt:lpstr>'01'!C_6</vt:lpstr>
      <vt:lpstr>'02'!C_6</vt:lpstr>
      <vt:lpstr>C_6</vt:lpstr>
      <vt:lpstr>'01'!C_7</vt:lpstr>
      <vt:lpstr>'02'!C_7</vt:lpstr>
      <vt:lpstr>C_7</vt:lpstr>
      <vt:lpstr>'01'!C_8</vt:lpstr>
      <vt:lpstr>'02'!C_8</vt:lpstr>
      <vt:lpstr>C_8</vt:lpstr>
      <vt:lpstr>'01'!C_9</vt:lpstr>
      <vt:lpstr>'02'!C_9</vt:lpstr>
      <vt:lpstr>C_9</vt:lpstr>
      <vt:lpstr>'01'!DATE1</vt:lpstr>
      <vt:lpstr>'02'!DATE1</vt:lpstr>
      <vt:lpstr>DATE1</vt:lpstr>
      <vt:lpstr>'01'!DATE2</vt:lpstr>
      <vt:lpstr>'02'!DATE2</vt:lpstr>
      <vt:lpstr>DATE2</vt:lpstr>
      <vt:lpstr>FIO</vt:lpstr>
      <vt:lpstr>'01'!FRS</vt:lpstr>
      <vt:lpstr>'02'!FRS</vt:lpstr>
      <vt:lpstr>FRS</vt:lpstr>
      <vt:lpstr>JOB</vt:lpstr>
      <vt:lpstr>MAIL</vt:lpstr>
      <vt:lpstr>'01'!PF</vt:lpstr>
      <vt:lpstr>'02'!PF</vt:lpstr>
      <vt:lpstr>PF</vt:lpstr>
      <vt:lpstr>'01'!R_01</vt:lpstr>
      <vt:lpstr>'02'!R_01</vt:lpstr>
      <vt:lpstr>R_01</vt:lpstr>
      <vt:lpstr>'01'!R_02</vt:lpstr>
      <vt:lpstr>'02'!R_02</vt:lpstr>
      <vt:lpstr>R_02</vt:lpstr>
      <vt:lpstr>'01'!R_03</vt:lpstr>
      <vt:lpstr>'02'!R_03</vt:lpstr>
      <vt:lpstr>R_03</vt:lpstr>
      <vt:lpstr>'01'!R_04</vt:lpstr>
      <vt:lpstr>'02'!R_04</vt:lpstr>
      <vt:lpstr>R_04</vt:lpstr>
      <vt:lpstr>'01'!R_05</vt:lpstr>
      <vt:lpstr>'02'!R_05</vt:lpstr>
      <vt:lpstr>R_05</vt:lpstr>
      <vt:lpstr>'01'!R_06</vt:lpstr>
      <vt:lpstr>'02'!R_06</vt:lpstr>
      <vt:lpstr>R_06</vt:lpstr>
      <vt:lpstr>'01'!R_07</vt:lpstr>
      <vt:lpstr>'02'!R_07</vt:lpstr>
      <vt:lpstr>R_07</vt:lpstr>
      <vt:lpstr>'01'!R_08</vt:lpstr>
      <vt:lpstr>'02'!R_08</vt:lpstr>
      <vt:lpstr>R_08</vt:lpstr>
      <vt:lpstr>'01'!R_09</vt:lpstr>
      <vt:lpstr>'02'!R_09</vt:lpstr>
      <vt:lpstr>R_09</vt:lpstr>
      <vt:lpstr>'01'!R_10</vt:lpstr>
      <vt:lpstr>'02'!R_10</vt:lpstr>
      <vt:lpstr>R_10</vt:lpstr>
      <vt:lpstr>'01'!R_11</vt:lpstr>
      <vt:lpstr>'02'!R_11</vt:lpstr>
      <vt:lpstr>R_11</vt:lpstr>
      <vt:lpstr>'01'!R_12</vt:lpstr>
      <vt:lpstr>'02'!R_12</vt:lpstr>
      <vt:lpstr>R_12</vt:lpstr>
      <vt:lpstr>'01'!R_13</vt:lpstr>
      <vt:lpstr>'02'!R_13</vt:lpstr>
      <vt:lpstr>R_13</vt:lpstr>
      <vt:lpstr>'01'!R_14</vt:lpstr>
      <vt:lpstr>'02'!R_14</vt:lpstr>
      <vt:lpstr>R_14</vt:lpstr>
      <vt:lpstr>'01'!R_15</vt:lpstr>
      <vt:lpstr>'02'!R_15</vt:lpstr>
      <vt:lpstr>R_15</vt:lpstr>
      <vt:lpstr>'01'!R_16</vt:lpstr>
      <vt:lpstr>'02'!R_16</vt:lpstr>
      <vt:lpstr>R_16</vt:lpstr>
      <vt:lpstr>'01'!R_17</vt:lpstr>
      <vt:lpstr>'02'!R_17</vt:lpstr>
      <vt:lpstr>R_17</vt:lpstr>
      <vt:lpstr>'01'!R_18</vt:lpstr>
      <vt:lpstr>'02'!R_18</vt:lpstr>
      <vt:lpstr>R_18</vt:lpstr>
      <vt:lpstr>'01'!R_19</vt:lpstr>
      <vt:lpstr>'02'!R_19</vt:lpstr>
      <vt:lpstr>R_19</vt:lpstr>
      <vt:lpstr>'01'!R_20</vt:lpstr>
      <vt:lpstr>'02'!R_20</vt:lpstr>
      <vt:lpstr>R_20</vt:lpstr>
      <vt:lpstr>'01'!R_21</vt:lpstr>
      <vt:lpstr>'02'!R_21</vt:lpstr>
      <vt:lpstr>R_21</vt:lpstr>
      <vt:lpstr>TEL</vt:lpstr>
      <vt:lpstr>'01'!Область_печати</vt:lpstr>
      <vt:lpstr>'02'!Область_печати</vt:lpstr>
      <vt:lpstr>'Итого по Участнику'!Область_печати</vt:lpstr>
    </vt:vector>
  </TitlesOfParts>
  <Company>gvc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kurbakov_vg</dc:creator>
  <cp:lastModifiedBy>Полушкин Роман Евгеньевич</cp:lastModifiedBy>
  <cp:lastPrinted>2018-03-16T11:47:09Z</cp:lastPrinted>
  <dcterms:created xsi:type="dcterms:W3CDTF">2006-05-02T10:40:42Z</dcterms:created>
  <dcterms:modified xsi:type="dcterms:W3CDTF">2019-07-29T10:38:31Z</dcterms:modified>
</cp:coreProperties>
</file>